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autoCompressPictures="0"/>
  <mc:AlternateContent xmlns:mc="http://schemas.openxmlformats.org/markup-compatibility/2006">
    <mc:Choice Requires="x15">
      <x15ac:absPath xmlns:x15ac="http://schemas.microsoft.com/office/spreadsheetml/2010/11/ac" url="D:\デスクトップ\20230403_ec価格修正\HP\UD\excel-date\"/>
    </mc:Choice>
  </mc:AlternateContent>
  <xr:revisionPtr revIDLastSave="0" documentId="8_{9B11836E-0667-45C3-A8DB-8C1D9F8EAC37}" xr6:coauthVersionLast="47" xr6:coauthVersionMax="47" xr10:uidLastSave="{00000000-0000-0000-0000-000000000000}"/>
  <bookViews>
    <workbookView xWindow="2520" yWindow="30" windowWidth="24840" windowHeight="15600" xr2:uid="{00000000-000D-0000-FFFF-FFFF00000000}"/>
  </bookViews>
  <sheets>
    <sheet name="注文シート" sheetId="1" r:id="rId1"/>
    <sheet name="リスト" sheetId="4" r:id="rId2"/>
    <sheet name="date1" sheetId="6" state="hidden" r:id="rId3"/>
  </sheets>
  <definedNames>
    <definedName name="_xlnm._FilterDatabase" localSheetId="0" hidden="1">注文シート!#REF!</definedName>
    <definedName name="_xlnm.Print_Area" localSheetId="0">注文シート!$BG$68:$BN$68</definedName>
    <definedName name="価格">date1!$C$2:$C$48</definedName>
    <definedName name="商品コード">date1!$B$2:$B$48</definedName>
    <definedName name="商品名">date1!$A$2:$A$48</definedName>
    <definedName name="都道府県">date1!$G$2:$G$48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N22" i="1" l="1"/>
  <c r="CO22" i="1" s="1"/>
  <c r="CB22" i="1" s="1"/>
  <c r="CP22" i="1" s="1"/>
  <c r="CN21" i="1"/>
  <c r="CO21" i="1" s="1"/>
  <c r="CB21" i="1" s="1"/>
  <c r="CG21" i="1" s="1"/>
  <c r="CN23" i="1" l="1"/>
  <c r="CO23" i="1" s="1"/>
  <c r="CN24" i="1"/>
  <c r="CO24" i="1" s="1"/>
  <c r="CN25" i="1"/>
  <c r="CO25" i="1" s="1"/>
  <c r="CN26" i="1"/>
  <c r="CO26" i="1" s="1"/>
  <c r="CN27" i="1"/>
  <c r="CO27" i="1" s="1"/>
  <c r="CN28" i="1"/>
  <c r="CO28" i="1" s="1"/>
  <c r="CN29" i="1"/>
  <c r="CO29" i="1" s="1"/>
  <c r="CN30" i="1"/>
  <c r="CO30" i="1" s="1"/>
  <c r="CN31" i="1"/>
  <c r="CO31" i="1" s="1"/>
  <c r="CN32" i="1"/>
  <c r="CO32" i="1" s="1"/>
  <c r="CN33" i="1"/>
  <c r="CO33" i="1" s="1"/>
  <c r="CN34" i="1"/>
  <c r="CO34" i="1" s="1"/>
  <c r="CN35" i="1"/>
  <c r="CO35" i="1" s="1"/>
  <c r="CN36" i="1"/>
  <c r="CO36" i="1" s="1"/>
  <c r="CN37" i="1"/>
  <c r="CO37" i="1" s="1"/>
  <c r="CN38" i="1"/>
  <c r="CO38" i="1" s="1"/>
  <c r="CN39" i="1"/>
  <c r="CO39" i="1" s="1"/>
  <c r="CN40" i="1"/>
  <c r="CO40" i="1" s="1"/>
  <c r="CN41" i="1"/>
  <c r="CO41" i="1" s="1"/>
  <c r="CN42" i="1"/>
  <c r="CO42" i="1" s="1"/>
  <c r="CN43" i="1"/>
  <c r="CO43" i="1" s="1"/>
  <c r="CN44" i="1"/>
  <c r="CO44" i="1" s="1"/>
  <c r="CN45" i="1"/>
  <c r="CO45" i="1" s="1"/>
  <c r="CN46" i="1"/>
  <c r="CO46" i="1" s="1"/>
  <c r="CN47" i="1"/>
  <c r="CO47" i="1" s="1"/>
  <c r="CN48" i="1"/>
  <c r="CO48" i="1" s="1"/>
  <c r="CN49" i="1"/>
  <c r="CO49" i="1" s="1"/>
  <c r="CN50" i="1"/>
  <c r="CO50" i="1" s="1"/>
  <c r="CN51" i="1"/>
  <c r="CO51" i="1" s="1"/>
  <c r="CN52" i="1"/>
  <c r="CO52" i="1" s="1"/>
  <c r="CN53" i="1"/>
  <c r="CO53" i="1" s="1"/>
  <c r="CN54" i="1"/>
  <c r="CO54" i="1" s="1"/>
  <c r="CN55" i="1"/>
  <c r="CO55" i="1" s="1"/>
  <c r="CN56" i="1"/>
  <c r="CO56" i="1" s="1"/>
  <c r="CN57" i="1"/>
  <c r="CO57" i="1" s="1"/>
  <c r="CN58" i="1"/>
  <c r="CO58" i="1" s="1"/>
  <c r="CN59" i="1"/>
  <c r="CO59" i="1" s="1"/>
  <c r="CN60" i="1"/>
  <c r="CO60" i="1" s="1"/>
  <c r="CN61" i="1"/>
  <c r="CO61" i="1" s="1"/>
  <c r="CN62" i="1"/>
  <c r="CO62" i="1" s="1"/>
  <c r="CN63" i="1"/>
  <c r="CO63" i="1" s="1"/>
  <c r="CN64" i="1"/>
  <c r="CO64" i="1" s="1"/>
  <c r="CN65" i="1"/>
  <c r="CO65" i="1" s="1"/>
  <c r="CN66" i="1"/>
  <c r="CO66" i="1" s="1"/>
  <c r="CN67" i="1"/>
  <c r="CO67" i="1" s="1"/>
  <c r="CN68" i="1"/>
  <c r="CO68" i="1" s="1"/>
  <c r="CN69" i="1"/>
  <c r="CO69" i="1" s="1"/>
  <c r="CN70" i="1"/>
  <c r="CO70" i="1" s="1"/>
  <c r="CN71" i="1"/>
  <c r="CO71" i="1" s="1"/>
  <c r="CN72" i="1"/>
  <c r="CO72" i="1" s="1"/>
  <c r="CB23" i="1" l="1"/>
  <c r="CG23" i="1" s="1"/>
  <c r="CB24" i="1"/>
  <c r="CG24" i="1" s="1"/>
  <c r="CG20" i="1" l="1"/>
  <c r="CB72" i="1" l="1"/>
  <c r="CG72" i="1" s="1"/>
  <c r="CB71" i="1"/>
  <c r="CG71" i="1" s="1"/>
  <c r="CB70" i="1"/>
  <c r="CG70" i="1" s="1"/>
  <c r="CB69" i="1"/>
  <c r="CG69" i="1" s="1"/>
  <c r="CB68" i="1"/>
  <c r="CG68" i="1" s="1"/>
  <c r="CB67" i="1"/>
  <c r="CG67" i="1" s="1"/>
  <c r="CB66" i="1"/>
  <c r="CG66" i="1" s="1"/>
  <c r="CB65" i="1"/>
  <c r="CG65" i="1" s="1"/>
  <c r="CB64" i="1"/>
  <c r="CG64" i="1" s="1"/>
  <c r="CB63" i="1"/>
  <c r="CG63" i="1" s="1"/>
  <c r="CB62" i="1"/>
  <c r="CG62" i="1" s="1"/>
  <c r="CB61" i="1"/>
  <c r="CG61" i="1" s="1"/>
  <c r="CB60" i="1"/>
  <c r="CG60" i="1" s="1"/>
  <c r="CB59" i="1"/>
  <c r="CG59" i="1" s="1"/>
  <c r="CB58" i="1"/>
  <c r="CG58" i="1" s="1"/>
  <c r="CB57" i="1"/>
  <c r="CG57" i="1" s="1"/>
  <c r="CB56" i="1"/>
  <c r="CG56" i="1" s="1"/>
  <c r="CB55" i="1"/>
  <c r="CG55" i="1" s="1"/>
  <c r="CB54" i="1"/>
  <c r="CG54" i="1" s="1"/>
  <c r="CB53" i="1"/>
  <c r="CG53" i="1" s="1"/>
  <c r="CB52" i="1"/>
  <c r="CG52" i="1" s="1"/>
  <c r="CB51" i="1"/>
  <c r="CG51" i="1" s="1"/>
  <c r="CB50" i="1"/>
  <c r="CG50" i="1" s="1"/>
  <c r="CB49" i="1"/>
  <c r="CG49" i="1" s="1"/>
  <c r="CB48" i="1"/>
  <c r="CG48" i="1" s="1"/>
  <c r="CB47" i="1"/>
  <c r="CG47" i="1" s="1"/>
  <c r="CB46" i="1"/>
  <c r="CG46" i="1" s="1"/>
  <c r="CB45" i="1"/>
  <c r="CG45" i="1" s="1"/>
  <c r="CB44" i="1"/>
  <c r="CG44" i="1" s="1"/>
  <c r="CB43" i="1"/>
  <c r="CG43" i="1" s="1"/>
  <c r="CB42" i="1"/>
  <c r="CG42" i="1" s="1"/>
  <c r="CB41" i="1"/>
  <c r="CG41" i="1" s="1"/>
  <c r="CB40" i="1"/>
  <c r="CG40" i="1" s="1"/>
  <c r="CB39" i="1"/>
  <c r="CG39" i="1" s="1"/>
  <c r="CB38" i="1"/>
  <c r="CG38" i="1" s="1"/>
  <c r="CB37" i="1"/>
  <c r="CG37" i="1" s="1"/>
  <c r="CB36" i="1"/>
  <c r="CG36" i="1" s="1"/>
  <c r="CB35" i="1"/>
  <c r="CG35" i="1" s="1"/>
  <c r="CB34" i="1"/>
  <c r="CG34" i="1" s="1"/>
  <c r="CB33" i="1"/>
  <c r="CG33" i="1" s="1"/>
  <c r="CB32" i="1"/>
  <c r="CG32" i="1" s="1"/>
  <c r="CB31" i="1"/>
  <c r="CG31" i="1" s="1"/>
  <c r="CB30" i="1"/>
  <c r="CG30" i="1" s="1"/>
  <c r="CB29" i="1"/>
  <c r="CG29" i="1" s="1"/>
  <c r="CB28" i="1"/>
  <c r="CG28" i="1" s="1"/>
  <c r="CB27" i="1"/>
  <c r="CG27" i="1" s="1"/>
  <c r="CB26" i="1"/>
  <c r="CG26" i="1" s="1"/>
  <c r="CB25" i="1"/>
  <c r="CG25" i="1" s="1"/>
  <c r="CM22" i="1" l="1"/>
  <c r="CG22" i="1" s="1"/>
  <c r="BT12" i="1" s="1"/>
  <c r="CM20" i="1" l="1"/>
</calcChain>
</file>

<file path=xl/sharedStrings.xml><?xml version="1.0" encoding="utf-8"?>
<sst xmlns="http://schemas.openxmlformats.org/spreadsheetml/2006/main" count="225" uniqueCount="196">
  <si>
    <t>TEL</t>
    <phoneticPr fontId="1"/>
  </si>
  <si>
    <t>単価</t>
    <rPh sb="0" eb="2">
      <t>タンカ</t>
    </rPh>
    <phoneticPr fontId="1"/>
  </si>
  <si>
    <t>数</t>
    <rPh sb="0" eb="1">
      <t>カズ</t>
    </rPh>
    <phoneticPr fontId="1"/>
  </si>
  <si>
    <t>お届け先様のお名前</t>
    <rPh sb="1" eb="2">
      <t>トド</t>
    </rPh>
    <rPh sb="3" eb="4">
      <t>サキ</t>
    </rPh>
    <rPh sb="4" eb="5">
      <t>サマ</t>
    </rPh>
    <rPh sb="7" eb="9">
      <t>ナマエ</t>
    </rPh>
    <phoneticPr fontId="1"/>
  </si>
  <si>
    <t>例</t>
    <rPh sb="0" eb="1">
      <t>レイ</t>
    </rPh>
    <phoneticPr fontId="1"/>
  </si>
  <si>
    <t>お名前</t>
    <rPh sb="1" eb="3">
      <t>ナマエ</t>
    </rPh>
    <phoneticPr fontId="1"/>
  </si>
  <si>
    <t>商品コード</t>
    <rPh sb="0" eb="2">
      <t>ショウヒン</t>
    </rPh>
    <phoneticPr fontId="1"/>
  </si>
  <si>
    <t>商品名</t>
    <rPh sb="0" eb="2">
      <t>ショウヒン</t>
    </rPh>
    <rPh sb="2" eb="3">
      <t>メイ</t>
    </rPh>
    <phoneticPr fontId="1"/>
  </si>
  <si>
    <t>北海道</t>
  </si>
  <si>
    <t>福島県</t>
  </si>
  <si>
    <t>岩手県</t>
  </si>
  <si>
    <t>宮城県</t>
  </si>
  <si>
    <t>秋田県</t>
  </si>
  <si>
    <t>山形県</t>
  </si>
  <si>
    <t>栃木県</t>
  </si>
  <si>
    <t>群馬県</t>
  </si>
  <si>
    <t>千葉県</t>
  </si>
  <si>
    <t>東京都</t>
  </si>
  <si>
    <t>新潟県</t>
  </si>
  <si>
    <t>石川県</t>
  </si>
  <si>
    <t>福井県</t>
  </si>
  <si>
    <t>山梨県</t>
  </si>
  <si>
    <t>長野県</t>
  </si>
  <si>
    <t>岐阜県</t>
  </si>
  <si>
    <t>滋賀県</t>
  </si>
  <si>
    <t>大阪府</t>
  </si>
  <si>
    <t>兵庫県</t>
  </si>
  <si>
    <t>鳥取県</t>
  </si>
  <si>
    <t>香川県</t>
  </si>
  <si>
    <t>高知県</t>
  </si>
  <si>
    <t>佐賀県</t>
  </si>
  <si>
    <t>長崎県</t>
  </si>
  <si>
    <t>大分県</t>
  </si>
  <si>
    <t>宮崎県</t>
  </si>
  <si>
    <t>鹿児島県</t>
  </si>
  <si>
    <t>郵便番号</t>
    <rPh sb="0" eb="4">
      <t>ユウビンバンゴウ</t>
    </rPh>
    <phoneticPr fontId="1"/>
  </si>
  <si>
    <t>※ご注文の受付は下記のアドレス迄</t>
    <rPh sb="2" eb="4">
      <t>チュウモン</t>
    </rPh>
    <rPh sb="5" eb="7">
      <t>ウケツケ</t>
    </rPh>
    <rPh sb="8" eb="10">
      <t>カキ</t>
    </rPh>
    <rPh sb="15" eb="16">
      <t>マデ</t>
    </rPh>
    <phoneticPr fontId="1"/>
  </si>
  <si>
    <t>商品合計金額</t>
    <rPh sb="0" eb="2">
      <t>ショウヒン</t>
    </rPh>
    <rPh sb="2" eb="4">
      <t>ゴウケイ</t>
    </rPh>
    <rPh sb="4" eb="6">
      <t>キンガク</t>
    </rPh>
    <phoneticPr fontId="1"/>
  </si>
  <si>
    <t>■商品リスト■</t>
    <rPh sb="1" eb="3">
      <t>ショウヒン</t>
    </rPh>
    <phoneticPr fontId="1"/>
  </si>
  <si>
    <t>No</t>
    <phoneticPr fontId="1"/>
  </si>
  <si>
    <t>お届け先住所
都道府県</t>
    <rPh sb="1" eb="2">
      <t>トド</t>
    </rPh>
    <rPh sb="3" eb="4">
      <t>サキ</t>
    </rPh>
    <rPh sb="4" eb="6">
      <t>ジュウショ</t>
    </rPh>
    <rPh sb="7" eb="11">
      <t>トドウフケン</t>
    </rPh>
    <phoneticPr fontId="1"/>
  </si>
  <si>
    <t>お届先住所
市町村　番地　マンション名など</t>
    <rPh sb="1" eb="2">
      <t>トドケ</t>
    </rPh>
    <rPh sb="2" eb="3">
      <t>サキ</t>
    </rPh>
    <rPh sb="3" eb="5">
      <t>ジュウショ</t>
    </rPh>
    <rPh sb="6" eb="9">
      <t>シチョウソン</t>
    </rPh>
    <rPh sb="10" eb="12">
      <t>バンチ</t>
    </rPh>
    <rPh sb="18" eb="19">
      <t>メイ</t>
    </rPh>
    <phoneticPr fontId="1"/>
  </si>
  <si>
    <t>都道府県</t>
  </si>
  <si>
    <t>青森県</t>
  </si>
  <si>
    <t>茨城県</t>
  </si>
  <si>
    <t>埼玉県</t>
  </si>
  <si>
    <t>神奈川県</t>
  </si>
  <si>
    <t>富山県</t>
  </si>
  <si>
    <t>静岡県</t>
  </si>
  <si>
    <t>愛知県</t>
  </si>
  <si>
    <t>三重県</t>
  </si>
  <si>
    <t>京都府</t>
  </si>
  <si>
    <t>奈良県</t>
  </si>
  <si>
    <t>和歌山県</t>
  </si>
  <si>
    <t>岡山県</t>
  </si>
  <si>
    <t>広島県</t>
  </si>
  <si>
    <t>山口県</t>
  </si>
  <si>
    <t>島根県</t>
  </si>
  <si>
    <t>徳島県</t>
  </si>
  <si>
    <t>愛媛県</t>
  </si>
  <si>
    <t>福岡県</t>
  </si>
  <si>
    <t>熊本県</t>
  </si>
  <si>
    <t>沖縄県</t>
    <rPh sb="0" eb="3">
      <t>オキナワケン</t>
    </rPh>
    <phoneticPr fontId="1"/>
  </si>
  <si>
    <t>金額（税込8％）</t>
    <rPh sb="0" eb="2">
      <t>キンガク</t>
    </rPh>
    <rPh sb="3" eb="5">
      <t>ゼイコミ</t>
    </rPh>
    <phoneticPr fontId="1"/>
  </si>
  <si>
    <t>＜住所リストご利用時の注意事項＞</t>
    <rPh sb="1" eb="3">
      <t>ジュウショ</t>
    </rPh>
    <rPh sb="7" eb="9">
      <t>リヨウ</t>
    </rPh>
    <rPh sb="9" eb="10">
      <t>ジ</t>
    </rPh>
    <rPh sb="11" eb="13">
      <t>チュウイ</t>
    </rPh>
    <rPh sb="13" eb="15">
      <t>ジコウ</t>
    </rPh>
    <phoneticPr fontId="1"/>
  </si>
  <si>
    <t>大阪府</t>
    <rPh sb="0" eb="3">
      <t>オオサカフ</t>
    </rPh>
    <phoneticPr fontId="1"/>
  </si>
  <si>
    <t>541-0054</t>
    <phoneticPr fontId="1"/>
  </si>
  <si>
    <t>大阪府大阪市中央区南本町2-4-3</t>
    <phoneticPr fontId="1"/>
  </si>
  <si>
    <t>0662616222</t>
    <phoneticPr fontId="1"/>
  </si>
  <si>
    <t>　住所リスト入力用紙</t>
    <phoneticPr fontId="1"/>
  </si>
  <si>
    <t xml:space="preserve"> に送信して下さい。</t>
    <rPh sb="2" eb="4">
      <t>ソウシン</t>
    </rPh>
    <rPh sb="6" eb="7">
      <t>クダ</t>
    </rPh>
    <phoneticPr fontId="1"/>
  </si>
  <si>
    <t>こちらの「住所リスト入力用紙」エクセルシートをファイル添付にて、</t>
    <rPh sb="5" eb="7">
      <t>ジュウショ</t>
    </rPh>
    <rPh sb="10" eb="14">
      <t>ニュウリョクヨウシ</t>
    </rPh>
    <rPh sb="27" eb="29">
      <t>テンプ</t>
    </rPh>
    <phoneticPr fontId="1"/>
  </si>
  <si>
    <t>16-1</t>
    <phoneticPr fontId="1"/>
  </si>
  <si>
    <t>【12個入】色とりどりのタルトセット</t>
    <phoneticPr fontId="1"/>
  </si>
  <si>
    <t>16-2</t>
    <phoneticPr fontId="1"/>
  </si>
  <si>
    <t>【24個入】色とりどりのタルトセット</t>
    <phoneticPr fontId="1"/>
  </si>
  <si>
    <t>15-2</t>
    <phoneticPr fontId="1"/>
  </si>
  <si>
    <t>選べるタルト8個セット</t>
    <phoneticPr fontId="1"/>
  </si>
  <si>
    <t>60-1</t>
    <phoneticPr fontId="1"/>
  </si>
  <si>
    <t>59-1</t>
    <phoneticPr fontId="1"/>
  </si>
  <si>
    <t>BOMBOMYチーズ＋マスカルポーネタルトセット 9個入</t>
    <phoneticPr fontId="1"/>
  </si>
  <si>
    <t>15</t>
    <phoneticPr fontId="1"/>
  </si>
  <si>
    <t>58-1</t>
    <phoneticPr fontId="1"/>
  </si>
  <si>
    <t>52</t>
    <phoneticPr fontId="1"/>
  </si>
  <si>
    <t>financier15set-01</t>
    <phoneticPr fontId="1"/>
  </si>
  <si>
    <t>financier15set-02</t>
    <phoneticPr fontId="1"/>
  </si>
  <si>
    <t>【15個セット】フィナンシェ詰合せ（cheese BOM4個＋レーズン4個＋くるみ4個＋Premium3個）</t>
    <phoneticPr fontId="1"/>
  </si>
  <si>
    <t>financier15set-03</t>
    <phoneticPr fontId="1"/>
  </si>
  <si>
    <t>financier8set-04</t>
    <phoneticPr fontId="1"/>
  </si>
  <si>
    <t>【8個セット】フィナンシェ詰合せ（cheese BOM4個＋レーズン2個＋くるみ2個）</t>
    <phoneticPr fontId="1"/>
  </si>
  <si>
    <t>financier8set-05</t>
    <phoneticPr fontId="1"/>
  </si>
  <si>
    <t>financier8set-06</t>
    <phoneticPr fontId="1"/>
  </si>
  <si>
    <t>【8個セット】フィナンシェ詰合せ（cheese BOM4個＋Premium4個）</t>
    <phoneticPr fontId="1"/>
  </si>
  <si>
    <t>financier8set-07</t>
    <phoneticPr fontId="1"/>
  </si>
  <si>
    <t>financier5set-08</t>
    <phoneticPr fontId="1"/>
  </si>
  <si>
    <t>【5個セット】フィナンシェ詰合せ（cheese BOM1個＋Premium2個＋レーズン1個＋くるみ1個）</t>
    <phoneticPr fontId="1"/>
  </si>
  <si>
    <t>financier5set-09</t>
    <phoneticPr fontId="1"/>
  </si>
  <si>
    <t>56_cheesebom03</t>
    <phoneticPr fontId="1"/>
  </si>
  <si>
    <t>79_cheesebompremium05</t>
    <phoneticPr fontId="1"/>
  </si>
  <si>
    <t>cheese BOM Premium（5個セット）</t>
    <phoneticPr fontId="1"/>
  </si>
  <si>
    <t>54_financierbom-cookie</t>
    <phoneticPr fontId="1"/>
  </si>
  <si>
    <t>56_financierbom-cookie</t>
    <phoneticPr fontId="1"/>
  </si>
  <si>
    <t>BOMBOMYフィナンシェ＆クッキー【10個＋6個セット】</t>
    <phoneticPr fontId="1"/>
  </si>
  <si>
    <t>56_financierbom8</t>
    <phoneticPr fontId="1"/>
  </si>
  <si>
    <t>54_financierbom15</t>
    <phoneticPr fontId="1"/>
  </si>
  <si>
    <t>BOMBOMYフィナンシェ【15個入】</t>
    <phoneticPr fontId="1"/>
  </si>
  <si>
    <t>【12個入】色とりどりのタルトセット</t>
    <rPh sb="3" eb="5">
      <t>コイリ</t>
    </rPh>
    <rPh sb="6" eb="7">
      <t>イロ</t>
    </rPh>
    <phoneticPr fontId="1"/>
  </si>
  <si>
    <t>選べるタルト6個セット</t>
    <phoneticPr fontId="1"/>
  </si>
  <si>
    <t>BOMBOMYチーズタルトセット 9個入</t>
    <phoneticPr fontId="1"/>
  </si>
  <si>
    <t>マスカルポーネチーズタルトセット 9個入</t>
    <phoneticPr fontId="1"/>
  </si>
  <si>
    <t>ふわしゅわ半熟スフレチーズケーキ</t>
    <phoneticPr fontId="1"/>
  </si>
  <si>
    <t>BOMBOMYフィナンシェ＆クッキー【6個＋4個セット】</t>
    <phoneticPr fontId="1"/>
  </si>
  <si>
    <t>BOMBOMYフィナンシェ【8個入】</t>
    <phoneticPr fontId="1"/>
  </si>
  <si>
    <t>cheese BOM（3個セット）</t>
    <phoneticPr fontId="1"/>
  </si>
  <si>
    <t>【15個セット】フィナンシェ詰合せ（cheese BOM5個＋レーズン5個＋くるみ5個）</t>
    <phoneticPr fontId="1"/>
  </si>
  <si>
    <t>【15個セット】フィナンシェ詰合せ（cheese BOM10個＋Premium5個）</t>
    <phoneticPr fontId="1"/>
  </si>
  <si>
    <t>【8個セット】フィナンシェ詰合せ（cheese BOM2個＋レーズン2個＋くるみ2個＋Premium2個）</t>
    <phoneticPr fontId="1"/>
  </si>
  <si>
    <t>【8個セット】フィナンシェ詰合せ（Premium4個＋レーズン2個＋くるみ2個）</t>
    <phoneticPr fontId="1"/>
  </si>
  <si>
    <t>【5個セット】フィナンシェ詰合せ（cheese BOM3個＋Premium2個）</t>
    <phoneticPr fontId="1"/>
  </si>
  <si>
    <r>
      <rPr>
        <b/>
        <sz val="14"/>
        <color theme="0"/>
        <rFont val="メイリオ"/>
        <family val="3"/>
        <charset val="128"/>
      </rPr>
      <t>個別発送</t>
    </r>
    <r>
      <rPr>
        <b/>
        <sz val="14"/>
        <color indexed="8"/>
        <rFont val="メイリオ"/>
        <family val="3"/>
        <charset val="128"/>
      </rPr>
      <t xml:space="preserve">  </t>
    </r>
    <r>
      <rPr>
        <b/>
        <sz val="8"/>
        <color indexed="10"/>
        <rFont val="メイリオ"/>
        <family val="3"/>
        <charset val="128"/>
      </rPr>
      <t xml:space="preserve">  </t>
    </r>
    <r>
      <rPr>
        <sz val="9"/>
        <color indexed="10"/>
        <rFont val="メイリオ"/>
        <family val="3"/>
        <charset val="128"/>
      </rPr>
      <t>▲名字と名前の間にスペースを入れて下さい。お名前が連名の場合、例のように‟様”を記入して下さい。　▲ご住所は都道府県からの記載をお願いいたします。</t>
    </r>
    <rPh sb="0" eb="2">
      <t>コベツ</t>
    </rPh>
    <rPh sb="2" eb="4">
      <t>ハッソウ</t>
    </rPh>
    <phoneticPr fontId="1"/>
  </si>
  <si>
    <t>大阪 太郎 様 花子</t>
    <rPh sb="0" eb="2">
      <t>オオサカ</t>
    </rPh>
    <rPh sb="3" eb="5">
      <t>タロウ</t>
    </rPh>
    <rPh sb="6" eb="7">
      <t>サマ</t>
    </rPh>
    <rPh sb="8" eb="10">
      <t>ハナコ</t>
    </rPh>
    <phoneticPr fontId="1"/>
  </si>
  <si>
    <t>shoppingbag_01</t>
  </si>
  <si>
    <t>shoppingbag_01</t>
    <phoneticPr fontId="1"/>
  </si>
  <si>
    <t>手さげ紙袋</t>
    <rPh sb="0" eb="1">
      <t>テ</t>
    </rPh>
    <rPh sb="3" eb="5">
      <t>カミフクロ</t>
    </rPh>
    <phoneticPr fontId="1"/>
  </si>
  <si>
    <t>手さげポリ袋</t>
  </si>
  <si>
    <t>shoppingbag_00</t>
  </si>
  <si>
    <t>手さげ紙袋</t>
    <phoneticPr fontId="1"/>
  </si>
  <si>
    <t>　　ご注文者様情報</t>
    <rPh sb="3" eb="5">
      <t>チュウモン</t>
    </rPh>
    <rPh sb="5" eb="6">
      <t>シャ</t>
    </rPh>
    <rPh sb="6" eb="7">
      <t>サマ</t>
    </rPh>
    <rPh sb="7" eb="9">
      <t>ジョウホウ</t>
    </rPh>
    <phoneticPr fontId="1"/>
  </si>
  <si>
    <t>＊商品名入力で金額のエラーが出る場合は【商品一覧】より商品名を【コピー】頂きますようお願い致します。</t>
    <phoneticPr fontId="1"/>
  </si>
  <si>
    <t xml:space="preserve"> ▼焼き菓子セット</t>
    <rPh sb="2" eb="3">
      <t>ヤ</t>
    </rPh>
    <rPh sb="4" eb="6">
      <t>ガシ</t>
    </rPh>
    <phoneticPr fontId="1"/>
  </si>
  <si>
    <t>　　合　計</t>
    <rPh sb="2" eb="3">
      <t>ゴウ</t>
    </rPh>
    <rPh sb="4" eb="5">
      <t>ケイ</t>
    </rPh>
    <phoneticPr fontId="1"/>
  </si>
  <si>
    <t xml:space="preserve"> 弊社へお申し込みされた時点で上記の内容に同意いただいたものといたします。 </t>
    <rPh sb="15" eb="17">
      <t>ジョウキ</t>
    </rPh>
    <phoneticPr fontId="1"/>
  </si>
  <si>
    <t>＊お見積りにて価格に変更がある場合がございます。</t>
    <rPh sb="2" eb="4">
      <t>ミツモ</t>
    </rPh>
    <rPh sb="7" eb="9">
      <t>カカク</t>
    </rPh>
    <rPh sb="10" eb="12">
      <t>ヘンコウ</t>
    </rPh>
    <rPh sb="15" eb="17">
      <t>バアイ</t>
    </rPh>
    <phoneticPr fontId="1"/>
  </si>
  <si>
    <t>円</t>
    <rPh sb="0" eb="1">
      <t>エン</t>
    </rPh>
    <phoneticPr fontId="1"/>
  </si>
  <si>
    <t>＊太枠内をご記入ください</t>
    <rPh sb="1" eb="4">
      <t>フトワクナイ</t>
    </rPh>
    <rPh sb="6" eb="8">
      <t>キニュウ</t>
    </rPh>
    <phoneticPr fontId="1"/>
  </si>
  <si>
    <t>商品</t>
    <rPh sb="0" eb="2">
      <t>ショウヒン</t>
    </rPh>
    <phoneticPr fontId="1"/>
  </si>
  <si>
    <t>商品名</t>
    <rPh sb="0" eb="3">
      <t>ショウヒンメイ</t>
    </rPh>
    <phoneticPr fontId="1"/>
  </si>
  <si>
    <t>商品コード</t>
    <rPh sb="0" eb="2">
      <t>ショウヒン</t>
    </rPh>
    <phoneticPr fontId="1"/>
  </si>
  <si>
    <t>価格</t>
    <rPh sb="0" eb="2">
      <t>カカク</t>
    </rPh>
    <phoneticPr fontId="1"/>
  </si>
  <si>
    <t>　◆お届け先1カ所につき合計金額3,980円（税込）未満の場合、送料880円（北海道・沖縄・離島1,950円）を加算いたします。
　◆クール便商品を含む場合、送料に+110円加算させていただきます。
　◆送付先リスト反映後の【商品代金＋送料】の合計金額は、弊社よりお送りする【確認メール】にてご連絡いたします。
　　弊社からの【確認メール】にて、送料加算に伴う訂正後のご請求金額をご確認ください。</t>
    <rPh sb="26" eb="28">
      <t>ミマン</t>
    </rPh>
    <rPh sb="39" eb="42">
      <t>ホッカイドウ</t>
    </rPh>
    <rPh sb="70" eb="71">
      <t>ビン</t>
    </rPh>
    <rPh sb="71" eb="73">
      <t>ショウヒン</t>
    </rPh>
    <rPh sb="74" eb="75">
      <t>フク</t>
    </rPh>
    <rPh sb="76" eb="78">
      <t>バアイ</t>
    </rPh>
    <rPh sb="79" eb="81">
      <t>ソウリョウ</t>
    </rPh>
    <rPh sb="86" eb="87">
      <t>エン</t>
    </rPh>
    <rPh sb="87" eb="89">
      <t>カサン</t>
    </rPh>
    <phoneticPr fontId="1"/>
  </si>
  <si>
    <t>bombomy@smile-39.com</t>
    <phoneticPr fontId="1"/>
  </si>
  <si>
    <t>rusk-set01</t>
    <phoneticPr fontId="1"/>
  </si>
  <si>
    <t>rusk-set02</t>
    <phoneticPr fontId="1"/>
  </si>
  <si>
    <t>rusk10-cheesebom5-set</t>
    <phoneticPr fontId="1"/>
  </si>
  <si>
    <t>rusk10-financier5-set</t>
    <phoneticPr fontId="1"/>
  </si>
  <si>
    <t>rusk-15set</t>
    <phoneticPr fontId="1"/>
  </si>
  <si>
    <t>rusk-l-3set</t>
    <phoneticPr fontId="1"/>
  </si>
  <si>
    <t>rusk-l-truffle</t>
    <phoneticPr fontId="1"/>
  </si>
  <si>
    <t>rusk-l-cheese</t>
    <phoneticPr fontId="1"/>
  </si>
  <si>
    <t>rusk-l-pepper</t>
    <phoneticPr fontId="1"/>
  </si>
  <si>
    <r>
      <rPr>
        <sz val="14"/>
        <rFont val="Segoe UI Symbol"/>
        <family val="3"/>
      </rPr>
      <t>▼</t>
    </r>
    <r>
      <rPr>
        <sz val="14"/>
        <rFont val="HGPｺﾞｼｯｸM"/>
        <family val="3"/>
        <charset val="128"/>
      </rPr>
      <t>船場フィナンシェラスク</t>
    </r>
    <rPh sb="1" eb="3">
      <t>センバ</t>
    </rPh>
    <phoneticPr fontId="1"/>
  </si>
  <si>
    <t>ラスクセットA［大（トリュフ塩・ブラックペッパー） 小（チーズ・イチゴ・チョコ・ピスタチオ）］</t>
    <phoneticPr fontId="1"/>
  </si>
  <si>
    <t>ラスクセットB［大（チーズ・トリュフ塩） 小（ブラックペッパー・イチゴ・チョコ・ピスタチオ）］</t>
    <phoneticPr fontId="1"/>
  </si>
  <si>
    <t>ラスク・cheeseBOMセット［ラスク各2個（チーズ・トリュフ塩・イチゴ・ピスタチオ・チョコ） cheeseBOM5個］</t>
    <phoneticPr fontId="1"/>
  </si>
  <si>
    <t>ラスク・フィナンシェセット［ラスク各2個（チーズ・トリュフ塩・イチゴ・ピスタチオ・チョコ） フィナンシェ各1個（プレーン・イチゴ・チョコ・ピスタチオ、cheeseBOM）］</t>
    <phoneticPr fontId="1"/>
  </si>
  <si>
    <t>ラスクアソート（チーズ・トリュフ塩・イチゴ・チョコ・ピスタチオ 各3個）</t>
    <phoneticPr fontId="1"/>
  </si>
  <si>
    <t>ラスク　大（筒） ブラックペッパー</t>
    <phoneticPr fontId="1"/>
  </si>
  <si>
    <t>ラスク　円筒セット（チーズ・トリュフ塩・ブラックペッパー）</t>
    <phoneticPr fontId="1"/>
  </si>
  <si>
    <t>ラスク　大（筒）トリュフ塩</t>
    <phoneticPr fontId="1"/>
  </si>
  <si>
    <t>ラスク　大（筒） チーズ</t>
    <phoneticPr fontId="1"/>
  </si>
  <si>
    <t>rusk-set01</t>
  </si>
  <si>
    <t>ラスクセットA［大（トリュフ塩・ブラックペッパー） 小（チーズ・イチゴ・チョコ・ピスタチオ）］</t>
  </si>
  <si>
    <t>rusk-set02</t>
  </si>
  <si>
    <t>ラスクセットB［大（チーズ・トリュフ塩） 小（ブラックペッパー・イチゴ・チョコ・ピスタチオ）］</t>
  </si>
  <si>
    <t>rusk10-cheesebom5-set</t>
  </si>
  <si>
    <t>ラスク・cheeseBOMセット［ラスク各2個（チーズ・トリュフ塩・イチゴ・ピスタチオ・チョコ） cheeseBOM5個］</t>
  </si>
  <si>
    <t>rusk10-financier5-set</t>
  </si>
  <si>
    <t>ラスク・フィナンシェセット［ラスク各2個（チーズ・トリュフ塩・イチゴ・ピスタチオ・チョコ） フィナンシェ各1個（プレーン・イチゴ・チョコ・ピスタチオ、cheeseBOM）］</t>
  </si>
  <si>
    <t>rusk-15set</t>
  </si>
  <si>
    <t>ラスクアソート（チーズ・トリュフ塩・イチゴ・チョコ・ピスタチオ 各3個）</t>
  </si>
  <si>
    <t>rusk-l-3set</t>
  </si>
  <si>
    <t>ラスク　円筒セット（チーズ・トリュフ塩・ブラックペッパー）</t>
  </si>
  <si>
    <t>rusk-l-truffle</t>
  </si>
  <si>
    <t>ラスク　大（筒）トリュフ塩</t>
  </si>
  <si>
    <t>rusk-l-cheese</t>
  </si>
  <si>
    <t>ラスク　大（筒） チーズ</t>
  </si>
  <si>
    <t>rusk-l-pepper</t>
  </si>
  <si>
    <t>ラスク　大（筒） ブラックペッパー</t>
  </si>
  <si>
    <t xml:space="preserve"> ▼タルト</t>
  </si>
  <si>
    <t>15</t>
  </si>
  <si>
    <t>選べるタルト6個セット</t>
  </si>
  <si>
    <t>15-2</t>
  </si>
  <si>
    <t>選べるタルト8個セット</t>
  </si>
  <si>
    <t>16-1</t>
  </si>
  <si>
    <t>【12個入】色とりどりのタルトセット</t>
  </si>
  <si>
    <t>16-2</t>
  </si>
  <si>
    <t>【24個入】色とりどりのタルトセット</t>
  </si>
  <si>
    <t>58-1</t>
  </si>
  <si>
    <t>BOMBOMYチーズタルトセット 9個入</t>
  </si>
  <si>
    <t>59-1</t>
  </si>
  <si>
    <t>BOMBOMYチーズ＋マスカルポーネタルトセット 9個入</t>
  </si>
  <si>
    <t>60-1</t>
  </si>
  <si>
    <t>マスカルポーネチーズタルトセット 9個入</t>
  </si>
  <si>
    <t xml:space="preserve"> ▼スフレチーズケーキ</t>
  </si>
  <si>
    <t>52</t>
  </si>
  <si>
    <t>ふわしゅわ半熟スフレチーズケーキ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</si>
</sst>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76" formatCode="[&lt;=999]000;[&lt;=9999]000\-00;000\-0000"/>
    <numFmt numFmtId="177" formatCode="#,##0_ "/>
    <numFmt numFmtId="178" formatCode="#,##0_);[Red]\(#,##0\)"/>
  </numFmts>
  <fonts count="58">
    <font>
      <sz val="11"/>
      <name val="ＭＳ Ｐゴシック"/>
      <family val="3"/>
      <charset val="128"/>
    </font>
    <font>
      <sz val="6"/>
      <name val="ＭＳ Ｐゴシック"/>
      <family val="3"/>
      <charset val="128"/>
    </font>
    <font>
      <sz val="11"/>
      <name val="ＭＳ Ｐゴシック"/>
      <family val="3"/>
      <charset val="128"/>
    </font>
    <font>
      <sz val="10"/>
      <name val="HGPｺﾞｼｯｸM"/>
      <family val="3"/>
      <charset val="128"/>
    </font>
    <font>
      <sz val="11"/>
      <name val="HGPｺﾞｼｯｸM"/>
      <family val="3"/>
      <charset val="128"/>
    </font>
    <font>
      <sz val="8"/>
      <name val="HGPｺﾞｼｯｸM"/>
      <family val="3"/>
      <charset val="128"/>
    </font>
    <font>
      <sz val="20"/>
      <name val="HGPｺﾞｼｯｸM"/>
      <family val="3"/>
      <charset val="128"/>
    </font>
    <font>
      <sz val="9"/>
      <color indexed="10"/>
      <name val="HGPｺﾞｼｯｸM"/>
      <family val="3"/>
      <charset val="128"/>
    </font>
    <font>
      <sz val="11"/>
      <color indexed="10"/>
      <name val="HGPｺﾞｼｯｸM"/>
      <family val="3"/>
      <charset val="128"/>
    </font>
    <font>
      <sz val="9"/>
      <name val="HGPｺﾞｼｯｸM"/>
      <family val="3"/>
      <charset val="128"/>
    </font>
    <font>
      <sz val="11"/>
      <color indexed="8"/>
      <name val="HGPｺﾞｼｯｸM"/>
      <family val="3"/>
      <charset val="128"/>
    </font>
    <font>
      <sz val="14"/>
      <color indexed="8"/>
      <name val="HGPｺﾞｼｯｸM"/>
      <family val="3"/>
      <charset val="128"/>
    </font>
    <font>
      <sz val="20"/>
      <color indexed="8"/>
      <name val="HGPｺﾞｼｯｸM"/>
      <family val="3"/>
      <charset val="128"/>
    </font>
    <font>
      <sz val="14"/>
      <color indexed="10"/>
      <name val="HGPｺﾞｼｯｸM"/>
      <family val="3"/>
      <charset val="128"/>
    </font>
    <font>
      <b/>
      <sz val="14"/>
      <color indexed="8"/>
      <name val="HGPｺﾞｼｯｸM"/>
      <family val="3"/>
      <charset val="128"/>
    </font>
    <font>
      <sz val="14"/>
      <name val="HGPｺﾞｼｯｸM"/>
      <family val="3"/>
      <charset val="128"/>
    </font>
    <font>
      <sz val="11"/>
      <color theme="1"/>
      <name val="ＭＳ Ｐゴシック"/>
      <family val="3"/>
      <charset val="128"/>
      <scheme val="minor"/>
    </font>
    <font>
      <sz val="11"/>
      <color rgb="FF9C6500"/>
      <name val="ＭＳ Ｐゴシック"/>
      <family val="3"/>
      <charset val="128"/>
      <scheme val="minor"/>
    </font>
    <font>
      <u/>
      <sz val="11"/>
      <color theme="10"/>
      <name val="ＭＳ Ｐゴシック"/>
      <family val="3"/>
      <charset val="128"/>
    </font>
    <font>
      <sz val="11"/>
      <color rgb="FF3F3F76"/>
      <name val="ＭＳ Ｐゴシック"/>
      <family val="3"/>
      <charset val="128"/>
      <scheme val="minor"/>
    </font>
    <font>
      <sz val="11"/>
      <color theme="1"/>
      <name val="HGPｺﾞｼｯｸM"/>
      <family val="3"/>
      <charset val="128"/>
    </font>
    <font>
      <sz val="11"/>
      <color theme="0"/>
      <name val="ＭＳ Ｐゴシック"/>
      <family val="3"/>
      <charset val="128"/>
    </font>
    <font>
      <sz val="10"/>
      <color theme="0"/>
      <name val="HGPｺﾞｼｯｸM"/>
      <family val="3"/>
      <charset val="128"/>
    </font>
    <font>
      <sz val="8"/>
      <color rgb="FFFF0000"/>
      <name val="HGPｺﾞｼｯｸM"/>
      <family val="3"/>
      <charset val="128"/>
    </font>
    <font>
      <sz val="20"/>
      <color theme="0"/>
      <name val="HGPｺﾞｼｯｸM"/>
      <family val="3"/>
      <charset val="128"/>
    </font>
    <font>
      <sz val="11"/>
      <color theme="0"/>
      <name val="HGPｺﾞｼｯｸM"/>
      <family val="3"/>
      <charset val="128"/>
    </font>
    <font>
      <sz val="14"/>
      <color theme="0"/>
      <name val="HGPｺﾞｼｯｸM"/>
      <family val="3"/>
      <charset val="128"/>
    </font>
    <font>
      <sz val="11"/>
      <color rgb="FFFF0000"/>
      <name val="HGPｺﾞｼｯｸM"/>
      <family val="3"/>
      <charset val="128"/>
    </font>
    <font>
      <b/>
      <sz val="16"/>
      <color theme="0"/>
      <name val="HGPｺﾞｼｯｸM"/>
      <family val="3"/>
      <charset val="128"/>
    </font>
    <font>
      <sz val="8"/>
      <color theme="0"/>
      <name val="HGPｺﾞｼｯｸM"/>
      <family val="3"/>
      <charset val="128"/>
    </font>
    <font>
      <sz val="11"/>
      <color rgb="FFFF0000"/>
      <name val="ＭＳ Ｐゴシック"/>
      <family val="3"/>
      <charset val="128"/>
    </font>
    <font>
      <sz val="9"/>
      <color theme="0"/>
      <name val="HGPｺﾞｼｯｸM"/>
      <family val="3"/>
      <charset val="128"/>
    </font>
    <font>
      <sz val="9"/>
      <color rgb="FFFF0000"/>
      <name val="メイリオ"/>
      <family val="3"/>
      <charset val="128"/>
    </font>
    <font>
      <sz val="12"/>
      <name val="メイリオ"/>
      <family val="3"/>
      <charset val="128"/>
    </font>
    <font>
      <u/>
      <sz val="11"/>
      <color theme="11"/>
      <name val="ＭＳ Ｐゴシック"/>
      <family val="3"/>
      <charset val="128"/>
    </font>
    <font>
      <sz val="14"/>
      <name val="HGGothicM"/>
      <family val="3"/>
      <charset val="128"/>
    </font>
    <font>
      <sz val="8"/>
      <color theme="0"/>
      <name val="ＭＳ Ｐゴシック"/>
      <family val="3"/>
      <charset val="128"/>
    </font>
    <font>
      <sz val="11"/>
      <name val="メイリオ"/>
      <family val="3"/>
      <charset val="128"/>
    </font>
    <font>
      <sz val="9"/>
      <name val="メイリオ"/>
      <family val="3"/>
      <charset val="128"/>
    </font>
    <font>
      <b/>
      <sz val="14"/>
      <color indexed="8"/>
      <name val="メイリオ"/>
      <family val="3"/>
      <charset val="128"/>
    </font>
    <font>
      <b/>
      <sz val="8"/>
      <color indexed="10"/>
      <name val="メイリオ"/>
      <family val="3"/>
      <charset val="128"/>
    </font>
    <font>
      <sz val="9"/>
      <color indexed="10"/>
      <name val="メイリオ"/>
      <family val="3"/>
      <charset val="128"/>
    </font>
    <font>
      <b/>
      <sz val="11"/>
      <name val="HGPｺﾞｼｯｸM"/>
      <family val="3"/>
      <charset val="128"/>
    </font>
    <font>
      <b/>
      <sz val="14"/>
      <color theme="0"/>
      <name val="メイリオ"/>
      <family val="3"/>
      <charset val="128"/>
    </font>
    <font>
      <sz val="14"/>
      <name val="メイリオ"/>
      <family val="3"/>
      <charset val="128"/>
    </font>
    <font>
      <sz val="16"/>
      <name val="HGPｺﾞｼｯｸM"/>
      <family val="3"/>
      <charset val="128"/>
    </font>
    <font>
      <sz val="16"/>
      <color theme="1"/>
      <name val="HGPｺﾞｼｯｸM"/>
      <family val="3"/>
      <charset val="128"/>
    </font>
    <font>
      <b/>
      <sz val="20"/>
      <color theme="0"/>
      <name val="メイリオ"/>
      <family val="3"/>
      <charset val="128"/>
    </font>
    <font>
      <u/>
      <sz val="16"/>
      <color theme="10"/>
      <name val="メイリオ"/>
      <family val="3"/>
      <charset val="128"/>
    </font>
    <font>
      <u val="double"/>
      <sz val="12"/>
      <name val="メイリオ"/>
      <family val="3"/>
      <charset val="128"/>
    </font>
    <font>
      <b/>
      <sz val="16"/>
      <color rgb="FFFF0000"/>
      <name val="メイリオ"/>
      <family val="3"/>
      <charset val="128"/>
    </font>
    <font>
      <sz val="10"/>
      <color rgb="FFFF0000"/>
      <name val="メイリオ"/>
      <family val="3"/>
      <charset val="128"/>
    </font>
    <font>
      <sz val="11"/>
      <color rgb="FFFF0000"/>
      <name val="メイリオ"/>
      <family val="3"/>
      <charset val="128"/>
    </font>
    <font>
      <sz val="10"/>
      <color theme="1"/>
      <name val="メイリオ"/>
      <family val="3"/>
      <charset val="128"/>
    </font>
    <font>
      <sz val="10"/>
      <color theme="0"/>
      <name val="ＭＳ Ｐゴシック"/>
      <family val="3"/>
      <charset val="128"/>
    </font>
    <font>
      <sz val="14"/>
      <name val="Segoe UI Symbol"/>
      <family val="3"/>
    </font>
    <font>
      <sz val="14"/>
      <color theme="1"/>
      <name val="Hgpｺﾞｼｯｸm"/>
      <family val="3"/>
      <charset val="128"/>
    </font>
    <font>
      <sz val="10"/>
      <color theme="0"/>
      <name val="MS PGothic"/>
      <family val="3"/>
      <charset val="128"/>
    </font>
  </fonts>
  <fills count="14">
    <fill>
      <patternFill patternType="none"/>
    </fill>
    <fill>
      <patternFill patternType="gray125"/>
    </fill>
    <fill>
      <patternFill patternType="solid">
        <fgColor theme="9" tint="0.79998168889431442"/>
        <bgColor indexed="65"/>
      </patternFill>
    </fill>
    <fill>
      <patternFill patternType="solid">
        <fgColor rgb="FFFFEB9C"/>
      </patternFill>
    </fill>
    <fill>
      <patternFill patternType="solid">
        <fgColor rgb="FFFFCC99"/>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rgb="FFFF9933"/>
        <bgColor indexed="64"/>
      </patternFill>
    </fill>
    <fill>
      <patternFill patternType="solid">
        <fgColor theme="9" tint="0.79998168889431442"/>
        <bgColor indexed="64"/>
      </patternFill>
    </fill>
    <fill>
      <patternFill patternType="solid">
        <fgColor theme="0"/>
        <bgColor theme="0"/>
      </patternFill>
    </fill>
    <fill>
      <patternFill patternType="solid">
        <fgColor rgb="FFDBE5F1"/>
        <bgColor rgb="FFDBE5F1"/>
      </patternFill>
    </fill>
  </fills>
  <borders count="83">
    <border>
      <left/>
      <right/>
      <top/>
      <bottom/>
      <diagonal/>
    </border>
    <border>
      <left style="thin">
        <color rgb="FF7F7F7F"/>
      </left>
      <right style="thin">
        <color rgb="FF7F7F7F"/>
      </right>
      <top style="thin">
        <color rgb="FF7F7F7F"/>
      </top>
      <bottom style="thin">
        <color rgb="FF7F7F7F"/>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theme="0"/>
      </left>
      <right style="thin">
        <color theme="0"/>
      </right>
      <top style="thin">
        <color theme="0"/>
      </top>
      <bottom style="thin">
        <color theme="0"/>
      </bottom>
      <diagonal/>
    </border>
    <border>
      <left/>
      <right/>
      <top style="thin">
        <color theme="0" tint="-0.14996795556505021"/>
      </top>
      <bottom style="thin">
        <color theme="0" tint="-0.14996795556505021"/>
      </bottom>
      <diagonal/>
    </border>
    <border>
      <left style="medium">
        <color rgb="FF996633"/>
      </left>
      <right/>
      <top style="medium">
        <color rgb="FF996633"/>
      </top>
      <bottom/>
      <diagonal/>
    </border>
    <border>
      <left/>
      <right/>
      <top style="medium">
        <color rgb="FF996633"/>
      </top>
      <bottom/>
      <diagonal/>
    </border>
    <border>
      <left/>
      <right style="medium">
        <color rgb="FF996633"/>
      </right>
      <top style="medium">
        <color rgb="FF996633"/>
      </top>
      <bottom/>
      <diagonal/>
    </border>
    <border>
      <left style="medium">
        <color rgb="FF996633"/>
      </left>
      <right/>
      <top style="thin">
        <color rgb="FF996633"/>
      </top>
      <bottom style="medium">
        <color rgb="FF996633"/>
      </bottom>
      <diagonal/>
    </border>
    <border>
      <left/>
      <right/>
      <top style="thin">
        <color rgb="FF996633"/>
      </top>
      <bottom style="medium">
        <color rgb="FF996633"/>
      </bottom>
      <diagonal/>
    </border>
    <border>
      <left/>
      <right style="medium">
        <color rgb="FF996633"/>
      </right>
      <top style="thin">
        <color rgb="FF996633"/>
      </top>
      <bottom style="medium">
        <color rgb="FF996633"/>
      </bottom>
      <diagonal/>
    </border>
    <border>
      <left style="medium">
        <color rgb="FF996633"/>
      </left>
      <right/>
      <top style="medium">
        <color rgb="FF996633"/>
      </top>
      <bottom style="thin">
        <color rgb="FF996633"/>
      </bottom>
      <diagonal/>
    </border>
    <border>
      <left/>
      <right/>
      <top style="medium">
        <color rgb="FF996633"/>
      </top>
      <bottom style="thin">
        <color rgb="FF996633"/>
      </bottom>
      <diagonal/>
    </border>
    <border>
      <left style="medium">
        <color rgb="FF996633"/>
      </left>
      <right style="thin">
        <color theme="0" tint="-0.34998626667073579"/>
      </right>
      <top style="thin">
        <color rgb="FF996633"/>
      </top>
      <bottom style="medium">
        <color rgb="FF996633"/>
      </bottom>
      <diagonal/>
    </border>
    <border>
      <left style="thin">
        <color theme="0" tint="-0.34998626667073579"/>
      </left>
      <right style="thin">
        <color theme="0" tint="-0.34998626667073579"/>
      </right>
      <top style="thin">
        <color rgb="FF996633"/>
      </top>
      <bottom style="medium">
        <color rgb="FF996633"/>
      </bottom>
      <diagonal/>
    </border>
    <border>
      <left style="thin">
        <color theme="0" tint="-0.34998626667073579"/>
      </left>
      <right/>
      <top style="thin">
        <color rgb="FF996633"/>
      </top>
      <bottom style="medium">
        <color rgb="FF996633"/>
      </bottom>
      <diagonal/>
    </border>
    <border>
      <left style="medium">
        <color rgb="FF996633"/>
      </left>
      <right/>
      <top style="medium">
        <color rgb="FF996633"/>
      </top>
      <bottom style="medium">
        <color rgb="FF996633"/>
      </bottom>
      <diagonal/>
    </border>
    <border>
      <left/>
      <right/>
      <top style="medium">
        <color rgb="FF996633"/>
      </top>
      <bottom style="medium">
        <color rgb="FF996633"/>
      </bottom>
      <diagonal/>
    </border>
    <border>
      <left/>
      <right style="medium">
        <color rgb="FF996633"/>
      </right>
      <top style="medium">
        <color rgb="FF996633"/>
      </top>
      <bottom style="medium">
        <color rgb="FF996633"/>
      </bottom>
      <diagonal/>
    </border>
    <border>
      <left style="medium">
        <color rgb="FF996633"/>
      </left>
      <right style="dashed">
        <color rgb="FF996633"/>
      </right>
      <top style="medium">
        <color rgb="FF996633"/>
      </top>
      <bottom style="medium">
        <color rgb="FF996633"/>
      </bottom>
      <diagonal/>
    </border>
    <border>
      <left style="dashed">
        <color rgb="FF996633"/>
      </left>
      <right style="dashed">
        <color rgb="FF996633"/>
      </right>
      <top style="medium">
        <color rgb="FF996633"/>
      </top>
      <bottom style="medium">
        <color rgb="FF996633"/>
      </bottom>
      <diagonal/>
    </border>
    <border>
      <left style="dashed">
        <color rgb="FF996633"/>
      </left>
      <right style="medium">
        <color rgb="FF996633"/>
      </right>
      <top style="medium">
        <color rgb="FF996633"/>
      </top>
      <bottom style="medium">
        <color rgb="FF996633"/>
      </bottom>
      <diagonal/>
    </border>
    <border>
      <left style="medium">
        <color rgb="FF996633"/>
      </left>
      <right style="dashed">
        <color rgb="FF996633"/>
      </right>
      <top style="medium">
        <color rgb="FF996633"/>
      </top>
      <bottom style="thin">
        <color rgb="FF996633"/>
      </bottom>
      <diagonal/>
    </border>
    <border>
      <left style="dashed">
        <color rgb="FF996633"/>
      </left>
      <right style="dashed">
        <color rgb="FF996633"/>
      </right>
      <top style="medium">
        <color rgb="FF996633"/>
      </top>
      <bottom style="thin">
        <color rgb="FF996633"/>
      </bottom>
      <diagonal/>
    </border>
    <border>
      <left style="dashed">
        <color rgb="FF996633"/>
      </left>
      <right style="medium">
        <color rgb="FF996633"/>
      </right>
      <top style="medium">
        <color rgb="FF996633"/>
      </top>
      <bottom style="thin">
        <color rgb="FF996633"/>
      </bottom>
      <diagonal/>
    </border>
    <border>
      <left style="medium">
        <color rgb="FF996633"/>
      </left>
      <right style="dashed">
        <color rgb="FF996633"/>
      </right>
      <top style="thin">
        <color rgb="FF996633"/>
      </top>
      <bottom style="thin">
        <color rgb="FF996633"/>
      </bottom>
      <diagonal/>
    </border>
    <border>
      <left style="dashed">
        <color rgb="FF996633"/>
      </left>
      <right style="dashed">
        <color rgb="FF996633"/>
      </right>
      <top style="thin">
        <color rgb="FF996633"/>
      </top>
      <bottom style="thin">
        <color rgb="FF996633"/>
      </bottom>
      <diagonal/>
    </border>
    <border>
      <left style="dashed">
        <color rgb="FF996633"/>
      </left>
      <right style="medium">
        <color rgb="FF996633"/>
      </right>
      <top style="thin">
        <color rgb="FF996633"/>
      </top>
      <bottom style="thin">
        <color rgb="FF996633"/>
      </bottom>
      <diagonal/>
    </border>
    <border>
      <left style="medium">
        <color rgb="FF996633"/>
      </left>
      <right style="dashed">
        <color rgb="FF996633"/>
      </right>
      <top style="thin">
        <color rgb="FF996633"/>
      </top>
      <bottom style="medium">
        <color rgb="FF996633"/>
      </bottom>
      <diagonal/>
    </border>
    <border>
      <left style="dashed">
        <color rgb="FF996633"/>
      </left>
      <right style="dashed">
        <color rgb="FF996633"/>
      </right>
      <top style="thin">
        <color rgb="FF996633"/>
      </top>
      <bottom style="medium">
        <color rgb="FF996633"/>
      </bottom>
      <diagonal/>
    </border>
    <border>
      <left style="dashed">
        <color rgb="FF996633"/>
      </left>
      <right style="medium">
        <color rgb="FF996633"/>
      </right>
      <top style="thin">
        <color rgb="FF996633"/>
      </top>
      <bottom style="medium">
        <color rgb="FF996633"/>
      </bottom>
      <diagonal/>
    </border>
    <border>
      <left style="dashed">
        <color rgb="FF996633"/>
      </left>
      <right/>
      <top style="thin">
        <color rgb="FF996633"/>
      </top>
      <bottom style="thin">
        <color rgb="FF996633"/>
      </bottom>
      <diagonal/>
    </border>
    <border>
      <left style="dashed">
        <color rgb="FF996633"/>
      </left>
      <right/>
      <top style="thin">
        <color rgb="FF996633"/>
      </top>
      <bottom style="medium">
        <color rgb="FF996633"/>
      </bottom>
      <diagonal/>
    </border>
    <border>
      <left/>
      <right style="dashed">
        <color rgb="FF996633"/>
      </right>
      <top style="thin">
        <color rgb="FF996633"/>
      </top>
      <bottom style="thin">
        <color rgb="FF996633"/>
      </bottom>
      <diagonal/>
    </border>
    <border>
      <left/>
      <right style="dashed">
        <color rgb="FF996633"/>
      </right>
      <top style="thin">
        <color rgb="FF996633"/>
      </top>
      <bottom style="medium">
        <color rgb="FF996633"/>
      </bottom>
      <diagonal/>
    </border>
    <border>
      <left style="dashed">
        <color rgb="FF996633"/>
      </left>
      <right style="dashed">
        <color rgb="FF996633"/>
      </right>
      <top style="thin">
        <color rgb="FF996633"/>
      </top>
      <bottom/>
      <diagonal/>
    </border>
    <border>
      <left style="thick">
        <color rgb="FF3B1700"/>
      </left>
      <right style="dashed">
        <color rgb="FF996633"/>
      </right>
      <top style="thick">
        <color rgb="FF3B1700"/>
      </top>
      <bottom style="thin">
        <color rgb="FF996633"/>
      </bottom>
      <diagonal/>
    </border>
    <border>
      <left style="dashed">
        <color rgb="FF996633"/>
      </left>
      <right style="dashed">
        <color rgb="FF996633"/>
      </right>
      <top style="thick">
        <color rgb="FF3B1700"/>
      </top>
      <bottom style="thin">
        <color rgb="FF996633"/>
      </bottom>
      <diagonal/>
    </border>
    <border>
      <left style="dashed">
        <color rgb="FF996633"/>
      </left>
      <right style="thick">
        <color rgb="FF3B1700"/>
      </right>
      <top style="thick">
        <color rgb="FF3B1700"/>
      </top>
      <bottom style="thin">
        <color rgb="FF996633"/>
      </bottom>
      <diagonal/>
    </border>
    <border>
      <left style="thick">
        <color rgb="FF3B1700"/>
      </left>
      <right style="dashed">
        <color rgb="FF996633"/>
      </right>
      <top style="thin">
        <color rgb="FF996633"/>
      </top>
      <bottom style="thin">
        <color rgb="FF996633"/>
      </bottom>
      <diagonal/>
    </border>
    <border>
      <left style="dashed">
        <color rgb="FF996633"/>
      </left>
      <right style="thick">
        <color rgb="FF3B1700"/>
      </right>
      <top style="thin">
        <color rgb="FF996633"/>
      </top>
      <bottom style="thin">
        <color rgb="FF996633"/>
      </bottom>
      <diagonal/>
    </border>
    <border>
      <left style="thick">
        <color rgb="FF3B1700"/>
      </left>
      <right style="dashed">
        <color rgb="FF996633"/>
      </right>
      <top style="thin">
        <color rgb="FF996633"/>
      </top>
      <bottom style="thick">
        <color rgb="FF3B1700"/>
      </bottom>
      <diagonal/>
    </border>
    <border>
      <left style="dashed">
        <color rgb="FF996633"/>
      </left>
      <right style="dashed">
        <color rgb="FF996633"/>
      </right>
      <top style="thin">
        <color rgb="FF996633"/>
      </top>
      <bottom style="thick">
        <color rgb="FF3B1700"/>
      </bottom>
      <diagonal/>
    </border>
    <border>
      <left style="dashed">
        <color rgb="FF996633"/>
      </left>
      <right style="thick">
        <color rgb="FF3B1700"/>
      </right>
      <top style="thin">
        <color rgb="FF996633"/>
      </top>
      <bottom style="thick">
        <color rgb="FF3B1700"/>
      </bottom>
      <diagonal/>
    </border>
    <border>
      <left style="dashed">
        <color rgb="FF996633"/>
      </left>
      <right/>
      <top style="medium">
        <color rgb="FF996633"/>
      </top>
      <bottom style="thin">
        <color rgb="FF996633"/>
      </bottom>
      <diagonal/>
    </border>
    <border>
      <left style="dashed">
        <color rgb="FF996633"/>
      </left>
      <right/>
      <top style="thin">
        <color rgb="FF996633"/>
      </top>
      <bottom/>
      <diagonal/>
    </border>
    <border>
      <left/>
      <right style="dashed">
        <color rgb="FF996633"/>
      </right>
      <top style="medium">
        <color rgb="FF996633"/>
      </top>
      <bottom style="thin">
        <color rgb="FF996633"/>
      </bottom>
      <diagonal/>
    </border>
    <border>
      <left style="dashed">
        <color rgb="FF996633"/>
      </left>
      <right style="dashed">
        <color rgb="FF996633"/>
      </right>
      <top style="medium">
        <color rgb="FF996633"/>
      </top>
      <bottom/>
      <diagonal/>
    </border>
    <border>
      <left style="dashed">
        <color rgb="FF996633"/>
      </left>
      <right style="dashed">
        <color rgb="FF996633"/>
      </right>
      <top/>
      <bottom style="thin">
        <color rgb="FF996633"/>
      </bottom>
      <diagonal/>
    </border>
    <border>
      <left style="dashed">
        <color rgb="FF996633"/>
      </left>
      <right style="thick">
        <color rgb="FF3B1700"/>
      </right>
      <top/>
      <bottom style="thin">
        <color rgb="FF996633"/>
      </bottom>
      <diagonal/>
    </border>
    <border>
      <left style="dashed">
        <color rgb="FF996633"/>
      </left>
      <right/>
      <top style="medium">
        <color rgb="FF996633"/>
      </top>
      <bottom/>
      <diagonal/>
    </border>
    <border>
      <left/>
      <right style="dashed">
        <color rgb="FF996633"/>
      </right>
      <top style="medium">
        <color rgb="FF996633"/>
      </top>
      <bottom/>
      <diagonal/>
    </border>
    <border>
      <left style="dashed">
        <color rgb="FF996633"/>
      </left>
      <right/>
      <top/>
      <bottom style="thick">
        <color rgb="FF3B1700"/>
      </bottom>
      <diagonal/>
    </border>
    <border>
      <left/>
      <right/>
      <top/>
      <bottom style="thick">
        <color rgb="FF3B1700"/>
      </bottom>
      <diagonal/>
    </border>
    <border>
      <left/>
      <right style="dashed">
        <color rgb="FF996633"/>
      </right>
      <top/>
      <bottom style="thick">
        <color rgb="FF3B1700"/>
      </bottom>
      <diagonal/>
    </border>
    <border>
      <left style="dashed">
        <color rgb="FF996633"/>
      </left>
      <right style="thick">
        <color rgb="FF3B1700"/>
      </right>
      <top style="medium">
        <color rgb="FF996633"/>
      </top>
      <bottom style="thin">
        <color rgb="FF996633"/>
      </bottom>
      <diagonal/>
    </border>
    <border>
      <left style="medium">
        <color rgb="FF996633"/>
      </left>
      <right/>
      <top/>
      <bottom style="medium">
        <color rgb="FF996633"/>
      </bottom>
      <diagonal/>
    </border>
    <border>
      <left/>
      <right style="dashed">
        <color rgb="FF996633"/>
      </right>
      <top/>
      <bottom style="medium">
        <color rgb="FF996633"/>
      </bottom>
      <diagonal/>
    </border>
    <border>
      <left style="medium">
        <color theme="7" tint="0.79998168889431442"/>
      </left>
      <right/>
      <top style="medium">
        <color theme="7" tint="0.79998168889431442"/>
      </top>
      <bottom/>
      <diagonal/>
    </border>
    <border>
      <left/>
      <right/>
      <top style="medium">
        <color theme="7" tint="0.79998168889431442"/>
      </top>
      <bottom/>
      <diagonal/>
    </border>
    <border>
      <left/>
      <right style="medium">
        <color theme="7" tint="0.79998168889431442"/>
      </right>
      <top style="medium">
        <color theme="7" tint="0.79998168889431442"/>
      </top>
      <bottom/>
      <diagonal/>
    </border>
    <border>
      <left style="medium">
        <color theme="7" tint="0.79998168889431442"/>
      </left>
      <right/>
      <top/>
      <bottom/>
      <diagonal/>
    </border>
    <border>
      <left/>
      <right style="medium">
        <color theme="7" tint="0.79998168889431442"/>
      </right>
      <top/>
      <bottom/>
      <diagonal/>
    </border>
    <border>
      <left style="medium">
        <color theme="7" tint="0.79998168889431442"/>
      </left>
      <right/>
      <top/>
      <bottom style="medium">
        <color theme="7" tint="0.79998168889431442"/>
      </bottom>
      <diagonal/>
    </border>
    <border>
      <left/>
      <right/>
      <top/>
      <bottom style="medium">
        <color theme="7" tint="0.79998168889431442"/>
      </bottom>
      <diagonal/>
    </border>
    <border>
      <left/>
      <right style="medium">
        <color theme="7" tint="0.79998168889431442"/>
      </right>
      <top/>
      <bottom style="medium">
        <color theme="7" tint="0.79998168889431442"/>
      </bottom>
      <diagonal/>
    </border>
    <border>
      <left style="dashed">
        <color rgb="FF996633"/>
      </left>
      <right/>
      <top style="medium">
        <color rgb="FF996633"/>
      </top>
      <bottom style="medium">
        <color rgb="FF996633"/>
      </bottom>
      <diagonal/>
    </border>
    <border>
      <left/>
      <right style="dashed">
        <color rgb="FF996633"/>
      </right>
      <top style="medium">
        <color rgb="FF996633"/>
      </top>
      <bottom style="medium">
        <color rgb="FF996633"/>
      </bottom>
      <diagonal/>
    </border>
    <border>
      <left style="dashed">
        <color rgb="FF996633"/>
      </left>
      <right/>
      <top style="thick">
        <color rgb="FF3B1700"/>
      </top>
      <bottom style="thin">
        <color rgb="FF996633"/>
      </bottom>
      <diagonal/>
    </border>
    <border>
      <left/>
      <right/>
      <top style="thick">
        <color rgb="FF3B1700"/>
      </top>
      <bottom style="thin">
        <color rgb="FF996633"/>
      </bottom>
      <diagonal/>
    </border>
    <border>
      <left/>
      <right style="dashed">
        <color rgb="FF996633"/>
      </right>
      <top style="thick">
        <color rgb="FF3B1700"/>
      </top>
      <bottom style="thin">
        <color rgb="FF99663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996633"/>
      </top>
      <bottom style="thin">
        <color rgb="FF996633"/>
      </bottom>
      <diagonal/>
    </border>
    <border>
      <left/>
      <right/>
      <top style="thin">
        <color rgb="FFD8D8D8"/>
      </top>
      <bottom style="thin">
        <color rgb="FFD8D8D8"/>
      </bottom>
      <diagonal/>
    </border>
  </borders>
  <cellStyleXfs count="239">
    <xf numFmtId="0" fontId="0" fillId="0" borderId="0">
      <alignment vertical="center"/>
    </xf>
    <xf numFmtId="0" fontId="16" fillId="2" borderId="0" applyNumberFormat="0" applyBorder="0" applyAlignment="0" applyProtection="0">
      <alignment vertical="center"/>
    </xf>
    <xf numFmtId="0" fontId="17" fillId="3" borderId="0" applyNumberFormat="0" applyBorder="0" applyAlignment="0" applyProtection="0">
      <alignment vertical="center"/>
    </xf>
    <xf numFmtId="0" fontId="18" fillId="0" borderId="0" applyNumberFormat="0" applyFill="0" applyBorder="0" applyAlignment="0" applyProtection="0">
      <alignment vertical="center"/>
    </xf>
    <xf numFmtId="0" fontId="19" fillId="4" borderId="1" applyNumberFormat="0" applyAlignment="0" applyProtection="0">
      <alignment vertical="center"/>
    </xf>
    <xf numFmtId="0" fontId="2" fillId="0" borderId="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cellStyleXfs>
  <cellXfs count="199">
    <xf numFmtId="0" fontId="0" fillId="0" borderId="0" xfId="0">
      <alignment vertical="center"/>
    </xf>
    <xf numFmtId="0" fontId="21" fillId="5" borderId="0" xfId="0" applyFont="1" applyFill="1">
      <alignment vertical="center"/>
    </xf>
    <xf numFmtId="0" fontId="0" fillId="5" borderId="0" xfId="0" applyFill="1">
      <alignment vertical="center"/>
    </xf>
    <xf numFmtId="0" fontId="4" fillId="5" borderId="0" xfId="0" applyFont="1" applyFill="1">
      <alignment vertical="center"/>
    </xf>
    <xf numFmtId="0" fontId="22" fillId="5" borderId="0" xfId="0" applyFont="1" applyFill="1" applyAlignment="1">
      <alignment vertical="center" wrapText="1"/>
    </xf>
    <xf numFmtId="0" fontId="23" fillId="5" borderId="0" xfId="0" applyFont="1" applyFill="1" applyAlignment="1">
      <alignment vertical="center" wrapText="1"/>
    </xf>
    <xf numFmtId="0" fontId="6" fillId="5" borderId="0" xfId="0" applyFont="1" applyFill="1" applyAlignment="1">
      <alignment horizontal="center" vertical="center"/>
    </xf>
    <xf numFmtId="0" fontId="4" fillId="5" borderId="0" xfId="0" applyFont="1" applyFill="1" applyAlignment="1">
      <alignment horizontal="center" vertical="center"/>
    </xf>
    <xf numFmtId="0" fontId="27" fillId="0" borderId="0" xfId="0" applyFont="1">
      <alignment vertical="center"/>
    </xf>
    <xf numFmtId="0" fontId="27" fillId="5" borderId="0" xfId="0" applyFont="1" applyFill="1">
      <alignment vertical="center"/>
    </xf>
    <xf numFmtId="0" fontId="4" fillId="0" borderId="0" xfId="0" applyFont="1">
      <alignment vertical="center"/>
    </xf>
    <xf numFmtId="0" fontId="28" fillId="5" borderId="0" xfId="0" applyFont="1" applyFill="1">
      <alignment vertical="center"/>
    </xf>
    <xf numFmtId="0" fontId="24" fillId="5" borderId="0" xfId="0" applyFont="1" applyFill="1" applyAlignment="1">
      <alignment horizontal="center" vertical="center"/>
    </xf>
    <xf numFmtId="0" fontId="25" fillId="5" borderId="0" xfId="0" applyFont="1" applyFill="1">
      <alignment vertical="center"/>
    </xf>
    <xf numFmtId="0" fontId="31" fillId="5" borderId="0" xfId="0" applyFont="1" applyFill="1" applyAlignment="1">
      <alignment vertical="center" wrapText="1"/>
    </xf>
    <xf numFmtId="0" fontId="29" fillId="5" borderId="0" xfId="0" applyFont="1" applyFill="1" applyAlignment="1">
      <alignment horizontal="center" vertical="center" wrapText="1"/>
    </xf>
    <xf numFmtId="0" fontId="26" fillId="5" borderId="0" xfId="4" applyFont="1" applyFill="1" applyBorder="1" applyAlignment="1" applyProtection="1">
      <alignment vertical="center"/>
    </xf>
    <xf numFmtId="8" fontId="26" fillId="5" borderId="0" xfId="4" applyNumberFormat="1" applyFont="1" applyFill="1" applyBorder="1" applyAlignment="1" applyProtection="1">
      <alignment vertical="center"/>
    </xf>
    <xf numFmtId="178" fontId="21" fillId="5" borderId="0" xfId="0" applyNumberFormat="1" applyFont="1" applyFill="1">
      <alignment vertical="center"/>
    </xf>
    <xf numFmtId="0" fontId="7" fillId="5" borderId="0" xfId="0" applyFont="1" applyFill="1" applyAlignment="1">
      <alignment horizontal="left" vertical="center"/>
    </xf>
    <xf numFmtId="0" fontId="6" fillId="5" borderId="0" xfId="0" applyFont="1" applyFill="1">
      <alignment vertical="center"/>
    </xf>
    <xf numFmtId="0" fontId="36" fillId="5" borderId="0" xfId="0" applyFont="1" applyFill="1">
      <alignment vertical="center"/>
    </xf>
    <xf numFmtId="0" fontId="45" fillId="5" borderId="0" xfId="0" applyFont="1" applyFill="1">
      <alignment vertical="center"/>
    </xf>
    <xf numFmtId="0" fontId="24" fillId="5" borderId="0" xfId="0" applyFont="1" applyFill="1">
      <alignment vertical="center"/>
    </xf>
    <xf numFmtId="0" fontId="25" fillId="0" borderId="0" xfId="0" applyFont="1">
      <alignment vertical="center"/>
    </xf>
    <xf numFmtId="49" fontId="15" fillId="5" borderId="0" xfId="0" applyNumberFormat="1" applyFont="1" applyFill="1" applyProtection="1">
      <alignment vertical="center"/>
      <protection locked="0"/>
    </xf>
    <xf numFmtId="0" fontId="15" fillId="5" borderId="0" xfId="0" applyFont="1" applyFill="1" applyProtection="1">
      <alignment vertical="center"/>
      <protection locked="0"/>
    </xf>
    <xf numFmtId="0" fontId="0" fillId="5" borderId="0" xfId="0" applyFill="1" applyProtection="1">
      <alignment vertical="center"/>
      <protection locked="0"/>
    </xf>
    <xf numFmtId="0" fontId="0" fillId="0" borderId="0" xfId="0" applyProtection="1">
      <alignment vertical="center"/>
      <protection locked="0"/>
    </xf>
    <xf numFmtId="0" fontId="15" fillId="8" borderId="11" xfId="0" applyFont="1" applyFill="1" applyBorder="1" applyProtection="1">
      <alignment vertical="center"/>
      <protection locked="0"/>
    </xf>
    <xf numFmtId="0" fontId="15" fillId="5" borderId="11" xfId="0" applyFont="1" applyFill="1" applyBorder="1" applyProtection="1">
      <alignment vertical="center"/>
      <protection locked="0"/>
    </xf>
    <xf numFmtId="177" fontId="15" fillId="5" borderId="0" xfId="0" applyNumberFormat="1" applyFont="1" applyFill="1" applyProtection="1">
      <alignment vertical="center"/>
      <protection locked="0"/>
    </xf>
    <xf numFmtId="178" fontId="15" fillId="5" borderId="0" xfId="0" applyNumberFormat="1" applyFont="1" applyFill="1" applyProtection="1">
      <alignment vertical="center"/>
      <protection locked="0"/>
    </xf>
    <xf numFmtId="49" fontId="35" fillId="5" borderId="0" xfId="0" applyNumberFormat="1" applyFont="1" applyFill="1" applyProtection="1">
      <alignment vertical="center"/>
      <protection locked="0"/>
    </xf>
    <xf numFmtId="0" fontId="35" fillId="5" borderId="0" xfId="0" applyFont="1" applyFill="1" applyProtection="1">
      <alignment vertical="center"/>
      <protection locked="0"/>
    </xf>
    <xf numFmtId="49" fontId="15" fillId="0" borderId="0" xfId="0" applyNumberFormat="1" applyFont="1" applyProtection="1">
      <alignment vertical="center"/>
      <protection locked="0"/>
    </xf>
    <xf numFmtId="0" fontId="15" fillId="0" borderId="0" xfId="0" applyFont="1" applyProtection="1">
      <alignment vertical="center"/>
      <protection locked="0"/>
    </xf>
    <xf numFmtId="49" fontId="15" fillId="5" borderId="0" xfId="0" applyNumberFormat="1" applyFont="1" applyFill="1">
      <alignment vertical="center"/>
    </xf>
    <xf numFmtId="0" fontId="15" fillId="5" borderId="0" xfId="0" applyFont="1" applyFill="1">
      <alignment vertical="center"/>
    </xf>
    <xf numFmtId="49" fontId="44" fillId="5" borderId="0" xfId="0" applyNumberFormat="1" applyFont="1" applyFill="1">
      <alignment vertical="center"/>
    </xf>
    <xf numFmtId="49" fontId="26" fillId="9" borderId="0" xfId="0" applyNumberFormat="1" applyFont="1" applyFill="1">
      <alignment vertical="center"/>
    </xf>
    <xf numFmtId="0" fontId="26" fillId="9" borderId="0" xfId="0" applyFont="1" applyFill="1">
      <alignment vertical="center"/>
    </xf>
    <xf numFmtId="49" fontId="15" fillId="8" borderId="11" xfId="0" applyNumberFormat="1" applyFont="1" applyFill="1" applyBorder="1">
      <alignment vertical="center"/>
    </xf>
    <xf numFmtId="177" fontId="15" fillId="8" borderId="11" xfId="0" applyNumberFormat="1" applyFont="1" applyFill="1" applyBorder="1">
      <alignment vertical="center"/>
    </xf>
    <xf numFmtId="49" fontId="15" fillId="5" borderId="11" xfId="0" applyNumberFormat="1" applyFont="1" applyFill="1" applyBorder="1">
      <alignment vertical="center"/>
    </xf>
    <xf numFmtId="177" fontId="15" fillId="5" borderId="11" xfId="0" applyNumberFormat="1" applyFont="1" applyFill="1" applyBorder="1">
      <alignment vertical="center"/>
    </xf>
    <xf numFmtId="177" fontId="15" fillId="5" borderId="0" xfId="0" applyNumberFormat="1" applyFont="1" applyFill="1">
      <alignment vertical="center"/>
    </xf>
    <xf numFmtId="0" fontId="30" fillId="5" borderId="0" xfId="0" applyFont="1" applyFill="1">
      <alignment vertical="center"/>
    </xf>
    <xf numFmtId="0" fontId="32" fillId="5" borderId="0" xfId="0" applyFont="1" applyFill="1" applyAlignment="1">
      <alignment vertical="center" wrapText="1"/>
    </xf>
    <xf numFmtId="0" fontId="32" fillId="5" borderId="6" xfId="0" applyFont="1" applyFill="1" applyBorder="1" applyAlignment="1">
      <alignment vertical="center" wrapText="1"/>
    </xf>
    <xf numFmtId="0" fontId="4" fillId="5" borderId="0" xfId="0" applyFont="1" applyFill="1" applyAlignment="1"/>
    <xf numFmtId="0" fontId="24" fillId="5" borderId="0" xfId="0" applyFont="1" applyFill="1" applyAlignment="1">
      <alignment horizontal="center"/>
    </xf>
    <xf numFmtId="0" fontId="21" fillId="5" borderId="0" xfId="0" applyFont="1" applyFill="1" applyAlignment="1"/>
    <xf numFmtId="0" fontId="25" fillId="5" borderId="0" xfId="0" applyFont="1" applyFill="1" applyAlignment="1"/>
    <xf numFmtId="0" fontId="31" fillId="5" borderId="0" xfId="0" applyFont="1" applyFill="1" applyAlignment="1">
      <alignment wrapText="1"/>
    </xf>
    <xf numFmtId="0" fontId="33" fillId="5" borderId="0" xfId="0" applyFont="1" applyFill="1" applyAlignment="1">
      <alignment horizontal="center" vertical="center"/>
    </xf>
    <xf numFmtId="0" fontId="0" fillId="0" borderId="0" xfId="0" applyAlignment="1"/>
    <xf numFmtId="0" fontId="21" fillId="0" borderId="0" xfId="0" applyFont="1">
      <alignment vertical="center"/>
    </xf>
    <xf numFmtId="0" fontId="21" fillId="0" borderId="0" xfId="0" applyFont="1" applyAlignment="1"/>
    <xf numFmtId="177" fontId="21" fillId="5" borderId="0" xfId="0" applyNumberFormat="1" applyFont="1" applyFill="1">
      <alignment vertical="center"/>
    </xf>
    <xf numFmtId="49" fontId="43" fillId="10" borderId="12" xfId="0" applyNumberFormat="1" applyFont="1" applyFill="1" applyBorder="1">
      <alignment vertical="center"/>
    </xf>
    <xf numFmtId="49" fontId="43" fillId="10" borderId="13" xfId="0" applyNumberFormat="1" applyFont="1" applyFill="1" applyBorder="1">
      <alignment vertical="center"/>
    </xf>
    <xf numFmtId="49" fontId="43" fillId="10" borderId="14" xfId="0" applyNumberFormat="1" applyFont="1" applyFill="1" applyBorder="1">
      <alignment vertical="center"/>
    </xf>
    <xf numFmtId="49" fontId="43" fillId="10" borderId="18" xfId="0" applyNumberFormat="1" applyFont="1" applyFill="1" applyBorder="1">
      <alignment vertical="center"/>
    </xf>
    <xf numFmtId="49" fontId="43" fillId="10" borderId="19" xfId="0" applyNumberFormat="1" applyFont="1" applyFill="1" applyBorder="1">
      <alignment vertical="center"/>
    </xf>
    <xf numFmtId="0" fontId="39" fillId="10" borderId="23" xfId="4" applyFont="1" applyFill="1" applyBorder="1" applyAlignment="1" applyProtection="1">
      <alignment vertical="center"/>
    </xf>
    <xf numFmtId="0" fontId="11" fillId="10" borderId="24" xfId="4" applyFont="1" applyFill="1" applyBorder="1" applyAlignment="1" applyProtection="1">
      <alignment vertical="center"/>
    </xf>
    <xf numFmtId="0" fontId="14" fillId="10" borderId="24" xfId="4" applyFont="1" applyFill="1" applyBorder="1" applyAlignment="1" applyProtection="1">
      <alignment vertical="center"/>
    </xf>
    <xf numFmtId="0" fontId="12" fillId="10" borderId="24" xfId="4" applyFont="1" applyFill="1" applyBorder="1" applyAlignment="1" applyProtection="1">
      <alignment vertical="center"/>
    </xf>
    <xf numFmtId="0" fontId="10" fillId="10" borderId="24" xfId="4" applyFont="1" applyFill="1" applyBorder="1" applyProtection="1">
      <alignment vertical="center"/>
    </xf>
    <xf numFmtId="0" fontId="13" fillId="10" borderId="24" xfId="4" applyFont="1" applyFill="1" applyBorder="1" applyAlignment="1" applyProtection="1">
      <alignment vertical="center"/>
    </xf>
    <xf numFmtId="0" fontId="8" fillId="10" borderId="24" xfId="0" applyFont="1" applyFill="1" applyBorder="1">
      <alignment vertical="center"/>
    </xf>
    <xf numFmtId="0" fontId="8" fillId="10" borderId="24" xfId="4" applyFont="1" applyFill="1" applyBorder="1" applyProtection="1">
      <alignment vertical="center"/>
    </xf>
    <xf numFmtId="0" fontId="4" fillId="10" borderId="24" xfId="0" applyFont="1" applyFill="1" applyBorder="1">
      <alignment vertical="center"/>
    </xf>
    <xf numFmtId="0" fontId="13" fillId="10" borderId="25" xfId="4" applyFont="1" applyFill="1" applyBorder="1" applyAlignment="1" applyProtection="1">
      <alignment vertical="center"/>
    </xf>
    <xf numFmtId="0" fontId="6" fillId="5" borderId="16" xfId="0" applyFont="1" applyFill="1" applyBorder="1">
      <alignment vertical="center"/>
    </xf>
    <xf numFmtId="0" fontId="24" fillId="6" borderId="0" xfId="0" applyFont="1" applyFill="1" applyAlignment="1">
      <alignment horizontal="center"/>
    </xf>
    <xf numFmtId="0" fontId="20" fillId="6" borderId="0" xfId="1" applyFont="1" applyFill="1" applyBorder="1" applyAlignment="1" applyProtection="1"/>
    <xf numFmtId="0" fontId="20" fillId="6" borderId="0" xfId="1" applyFont="1" applyFill="1" applyBorder="1" applyAlignment="1" applyProtection="1">
      <alignment horizontal="left"/>
    </xf>
    <xf numFmtId="0" fontId="24" fillId="6" borderId="65" xfId="0" applyFont="1" applyFill="1" applyBorder="1" applyAlignment="1">
      <alignment horizontal="center"/>
    </xf>
    <xf numFmtId="0" fontId="24" fillId="6" borderId="66" xfId="0" applyFont="1" applyFill="1" applyBorder="1" applyAlignment="1">
      <alignment horizontal="center"/>
    </xf>
    <xf numFmtId="0" fontId="20" fillId="6" borderId="66" xfId="1" applyFont="1" applyFill="1" applyBorder="1" applyAlignment="1" applyProtection="1"/>
    <xf numFmtId="0" fontId="24" fillId="6" borderId="67" xfId="0" applyFont="1" applyFill="1" applyBorder="1" applyAlignment="1">
      <alignment horizontal="center"/>
    </xf>
    <xf numFmtId="0" fontId="24" fillId="6" borderId="68" xfId="0" applyFont="1" applyFill="1" applyBorder="1" applyAlignment="1">
      <alignment horizontal="center"/>
    </xf>
    <xf numFmtId="0" fontId="24" fillId="6" borderId="69" xfId="0" applyFont="1" applyFill="1" applyBorder="1" applyAlignment="1">
      <alignment horizontal="center"/>
    </xf>
    <xf numFmtId="0" fontId="46" fillId="6" borderId="70" xfId="1" applyFont="1" applyFill="1" applyBorder="1" applyAlignment="1" applyProtection="1">
      <alignment vertical="center"/>
    </xf>
    <xf numFmtId="0" fontId="4" fillId="6" borderId="71" xfId="0" applyFont="1" applyFill="1" applyBorder="1">
      <alignment vertical="center"/>
    </xf>
    <xf numFmtId="0" fontId="21" fillId="6" borderId="71" xfId="0" applyFont="1" applyFill="1" applyBorder="1">
      <alignment vertical="center"/>
    </xf>
    <xf numFmtId="0" fontId="21" fillId="6" borderId="72" xfId="0" applyFont="1" applyFill="1" applyBorder="1">
      <alignment vertical="center"/>
    </xf>
    <xf numFmtId="0" fontId="0" fillId="5" borderId="5" xfId="0" applyFill="1" applyBorder="1">
      <alignment vertical="center"/>
    </xf>
    <xf numFmtId="0" fontId="0" fillId="6" borderId="71" xfId="0" applyFill="1" applyBorder="1">
      <alignment vertical="center"/>
    </xf>
    <xf numFmtId="0" fontId="52" fillId="5" borderId="0" xfId="0" applyFont="1" applyFill="1">
      <alignment vertical="center"/>
    </xf>
    <xf numFmtId="0" fontId="51" fillId="10" borderId="13" xfId="0" applyFont="1" applyFill="1" applyBorder="1" applyAlignment="1"/>
    <xf numFmtId="0" fontId="53" fillId="6" borderId="66" xfId="1" applyFont="1" applyFill="1" applyBorder="1" applyAlignment="1" applyProtection="1"/>
    <xf numFmtId="0" fontId="51" fillId="5" borderId="0" xfId="0" applyFont="1" applyFill="1" applyAlignment="1"/>
    <xf numFmtId="0" fontId="9" fillId="11" borderId="27" xfId="0" applyFont="1" applyFill="1" applyBorder="1">
      <alignment vertical="center"/>
    </xf>
    <xf numFmtId="0" fontId="9" fillId="11" borderId="28" xfId="0" applyFont="1" applyFill="1" applyBorder="1">
      <alignment vertical="center"/>
    </xf>
    <xf numFmtId="0" fontId="54" fillId="0" borderId="10" xfId="0" applyFont="1" applyBorder="1">
      <alignment vertical="center"/>
    </xf>
    <xf numFmtId="0" fontId="53" fillId="6" borderId="71" xfId="1" applyFont="1" applyFill="1" applyBorder="1" applyAlignment="1" applyProtection="1">
      <alignment horizontal="left" vertical="center"/>
    </xf>
    <xf numFmtId="0" fontId="20" fillId="6" borderId="71" xfId="1" applyFont="1" applyFill="1" applyBorder="1" applyAlignment="1" applyProtection="1">
      <alignment horizontal="left" vertical="center"/>
    </xf>
    <xf numFmtId="0" fontId="53" fillId="6" borderId="0" xfId="1" applyFont="1" applyFill="1" applyBorder="1" applyAlignment="1" applyProtection="1">
      <alignment horizontal="left"/>
    </xf>
    <xf numFmtId="0" fontId="48" fillId="6" borderId="71" xfId="3" applyFont="1" applyFill="1" applyBorder="1" applyAlignment="1" applyProtection="1">
      <alignment vertical="center"/>
    </xf>
    <xf numFmtId="178" fontId="3" fillId="0" borderId="33" xfId="0" applyNumberFormat="1" applyFont="1" applyBorder="1" applyAlignment="1" applyProtection="1">
      <alignment horizontal="center" vertical="center"/>
      <protection locked="0"/>
    </xf>
    <xf numFmtId="178" fontId="3" fillId="0" borderId="47" xfId="0" applyNumberFormat="1" applyFont="1" applyBorder="1" applyAlignment="1" applyProtection="1">
      <alignment horizontal="center" vertical="center"/>
      <protection locked="0"/>
    </xf>
    <xf numFmtId="177" fontId="4" fillId="0" borderId="33" xfId="0" applyNumberFormat="1" applyFont="1" applyBorder="1" applyAlignment="1">
      <alignment horizontal="center" vertical="center"/>
    </xf>
    <xf numFmtId="177" fontId="4" fillId="0" borderId="34" xfId="0" applyNumberFormat="1" applyFont="1" applyBorder="1" applyAlignment="1">
      <alignment horizontal="center" vertical="center"/>
    </xf>
    <xf numFmtId="178" fontId="4" fillId="0" borderId="40" xfId="2" applyNumberFormat="1" applyFont="1" applyFill="1" applyBorder="1" applyAlignment="1" applyProtection="1">
      <alignment horizontal="center" vertical="center"/>
    </xf>
    <xf numFmtId="178" fontId="4" fillId="0" borderId="33" xfId="2" applyNumberFormat="1" applyFont="1" applyFill="1" applyBorder="1" applyAlignment="1" applyProtection="1">
      <alignment horizontal="center" vertical="center"/>
    </xf>
    <xf numFmtId="178" fontId="4" fillId="0" borderId="41" xfId="2" applyNumberFormat="1" applyFont="1" applyFill="1" applyBorder="1" applyAlignment="1" applyProtection="1">
      <alignment horizontal="center" vertical="center"/>
    </xf>
    <xf numFmtId="178" fontId="4" fillId="0" borderId="36" xfId="2" applyNumberFormat="1" applyFont="1" applyFill="1" applyBorder="1" applyAlignment="1" applyProtection="1">
      <alignment horizontal="center" vertical="center"/>
    </xf>
    <xf numFmtId="177" fontId="4" fillId="0" borderId="36" xfId="0" applyNumberFormat="1" applyFont="1" applyBorder="1" applyAlignment="1">
      <alignment horizontal="center" vertical="center"/>
    </xf>
    <xf numFmtId="177" fontId="4" fillId="0" borderId="37" xfId="0" applyNumberFormat="1" applyFont="1" applyBorder="1" applyAlignment="1">
      <alignment horizontal="center" vertical="center"/>
    </xf>
    <xf numFmtId="178" fontId="3" fillId="0" borderId="49" xfId="0" applyNumberFormat="1" applyFont="1" applyBorder="1" applyAlignment="1" applyProtection="1">
      <alignment horizontal="center" vertical="center"/>
      <protection locked="0"/>
    </xf>
    <xf numFmtId="178" fontId="3" fillId="0" borderId="50" xfId="0" applyNumberFormat="1"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178" fontId="3" fillId="0" borderId="55" xfId="0" applyNumberFormat="1" applyFont="1" applyBorder="1" applyAlignment="1" applyProtection="1">
      <alignment horizontal="center" vertical="center"/>
      <protection locked="0"/>
    </xf>
    <xf numFmtId="178" fontId="3" fillId="0" borderId="56" xfId="0" applyNumberFormat="1" applyFont="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4" fillId="0" borderId="81"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49" fontId="4" fillId="0" borderId="33" xfId="0" applyNumberFormat="1" applyFont="1" applyBorder="1" applyAlignment="1" applyProtection="1">
      <alignment horizontal="center" vertical="center"/>
      <protection locked="0"/>
    </xf>
    <xf numFmtId="49" fontId="4" fillId="0" borderId="49" xfId="0" applyNumberFormat="1"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76" xfId="0" applyFont="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5" fillId="11" borderId="73" xfId="0" applyFont="1" applyFill="1" applyBorder="1" applyAlignment="1">
      <alignment horizontal="center" vertical="center" wrapText="1"/>
    </xf>
    <xf numFmtId="0" fontId="5" fillId="11" borderId="24" xfId="0" applyFont="1" applyFill="1" applyBorder="1" applyAlignment="1">
      <alignment horizontal="center" vertical="center" wrapText="1"/>
    </xf>
    <xf numFmtId="0" fontId="5" fillId="11" borderId="74" xfId="0" applyFont="1" applyFill="1" applyBorder="1" applyAlignment="1">
      <alignment horizontal="center" vertical="center" wrapText="1"/>
    </xf>
    <xf numFmtId="0" fontId="4" fillId="11" borderId="27" xfId="0" applyFont="1" applyFill="1" applyBorder="1" applyAlignment="1">
      <alignment horizontal="center" vertical="center"/>
    </xf>
    <xf numFmtId="49" fontId="27" fillId="11" borderId="27" xfId="2" applyNumberFormat="1" applyFont="1" applyFill="1" applyBorder="1" applyAlignment="1" applyProtection="1">
      <alignment horizontal="center" vertical="center"/>
    </xf>
    <xf numFmtId="176" fontId="4" fillId="0" borderId="33" xfId="0" applyNumberFormat="1" applyFont="1" applyBorder="1" applyAlignment="1" applyProtection="1">
      <alignment horizontal="center" vertical="center"/>
      <protection locked="0"/>
    </xf>
    <xf numFmtId="0" fontId="42" fillId="0" borderId="33" xfId="0" applyFont="1" applyBorder="1" applyAlignment="1" applyProtection="1">
      <alignment horizontal="center" vertical="center"/>
      <protection locked="0"/>
    </xf>
    <xf numFmtId="176" fontId="4" fillId="0" borderId="49" xfId="0" applyNumberFormat="1"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11" borderId="35" xfId="0" applyFont="1" applyFill="1" applyBorder="1" applyAlignment="1">
      <alignment horizontal="center" vertical="center"/>
    </xf>
    <xf numFmtId="0" fontId="4" fillId="11" borderId="39" xfId="0" applyFont="1" applyFill="1" applyBorder="1" applyAlignment="1">
      <alignment horizontal="center" vertical="center"/>
    </xf>
    <xf numFmtId="0" fontId="4" fillId="11" borderId="32" xfId="0" applyFont="1" applyFill="1" applyBorder="1" applyAlignment="1">
      <alignment horizontal="center" vertical="center"/>
    </xf>
    <xf numFmtId="0" fontId="4" fillId="11" borderId="38" xfId="0" applyFont="1" applyFill="1" applyBorder="1" applyAlignment="1">
      <alignment horizontal="center" vertical="center"/>
    </xf>
    <xf numFmtId="0" fontId="4" fillId="0" borderId="48" xfId="0" applyFont="1" applyBorder="1" applyAlignment="1" applyProtection="1">
      <alignment horizontal="center" vertical="center"/>
      <protection locked="0"/>
    </xf>
    <xf numFmtId="0" fontId="50" fillId="7" borderId="2" xfId="0" applyFont="1" applyFill="1" applyBorder="1" applyAlignment="1">
      <alignment horizontal="center" vertical="center"/>
    </xf>
    <xf numFmtId="0" fontId="50" fillId="7" borderId="3" xfId="0" applyFont="1" applyFill="1" applyBorder="1" applyAlignment="1">
      <alignment horizontal="center" vertical="center"/>
    </xf>
    <xf numFmtId="0" fontId="50" fillId="7" borderId="4" xfId="0" applyFont="1" applyFill="1" applyBorder="1" applyAlignment="1">
      <alignment horizontal="center" vertical="center"/>
    </xf>
    <xf numFmtId="0" fontId="32" fillId="5" borderId="0" xfId="0" applyFont="1" applyFill="1" applyAlignment="1">
      <alignment horizontal="left" vertical="center" wrapText="1"/>
    </xf>
    <xf numFmtId="0" fontId="4" fillId="0" borderId="30" xfId="2" applyFont="1" applyFill="1" applyBorder="1" applyAlignment="1" applyProtection="1">
      <alignment horizontal="left" vertical="center"/>
    </xf>
    <xf numFmtId="0" fontId="4" fillId="0" borderId="51" xfId="2" applyFont="1" applyFill="1" applyBorder="1" applyAlignment="1" applyProtection="1">
      <alignment horizontal="left" vertical="center"/>
    </xf>
    <xf numFmtId="178" fontId="3" fillId="0" borderId="43" xfId="0" applyNumberFormat="1" applyFont="1" applyBorder="1" applyAlignment="1" applyProtection="1">
      <alignment horizontal="center" vertical="center"/>
      <protection locked="0"/>
    </xf>
    <xf numFmtId="178" fontId="3" fillId="0" borderId="45" xfId="0" applyNumberFormat="1" applyFont="1" applyBorder="1" applyAlignment="1" applyProtection="1">
      <alignment horizontal="center" vertical="center"/>
      <protection locked="0"/>
    </xf>
    <xf numFmtId="178" fontId="4" fillId="0" borderId="53" xfId="2" applyNumberFormat="1" applyFont="1" applyFill="1" applyBorder="1" applyAlignment="1" applyProtection="1">
      <alignment horizontal="center" vertical="center"/>
    </xf>
    <xf numFmtId="178" fontId="4" fillId="0" borderId="30" xfId="2" applyNumberFormat="1" applyFont="1" applyFill="1" applyBorder="1" applyAlignment="1" applyProtection="1">
      <alignment horizontal="center" vertical="center"/>
    </xf>
    <xf numFmtId="177" fontId="4" fillId="0" borderId="30" xfId="0" applyNumberFormat="1" applyFont="1" applyBorder="1" applyAlignment="1">
      <alignment horizontal="center" vertical="center"/>
    </xf>
    <xf numFmtId="177" fontId="4" fillId="0" borderId="31" xfId="0" applyNumberFormat="1" applyFont="1" applyBorder="1" applyAlignment="1">
      <alignment horizontal="center" vertical="center"/>
    </xf>
    <xf numFmtId="0" fontId="4" fillId="0" borderId="42" xfId="2" applyFont="1" applyFill="1" applyBorder="1" applyAlignment="1" applyProtection="1">
      <alignment horizontal="left" vertical="center"/>
    </xf>
    <xf numFmtId="0" fontId="4" fillId="0" borderId="52" xfId="2" applyFont="1" applyFill="1" applyBorder="1" applyAlignment="1" applyProtection="1">
      <alignment horizontal="left" vertical="center"/>
    </xf>
    <xf numFmtId="178" fontId="3" fillId="0" borderId="46" xfId="0" applyNumberFormat="1" applyFont="1" applyBorder="1" applyAlignment="1" applyProtection="1">
      <alignment horizontal="center" vertical="center"/>
      <protection locked="0"/>
    </xf>
    <xf numFmtId="0" fontId="4" fillId="11" borderId="29" xfId="0" applyFont="1" applyFill="1" applyBorder="1" applyAlignment="1">
      <alignment horizontal="center" vertical="center"/>
    </xf>
    <xf numFmtId="0" fontId="4" fillId="11" borderId="62" xfId="0" applyFont="1" applyFill="1" applyBorder="1" applyAlignment="1">
      <alignment horizontal="center" vertical="center"/>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7" fillId="10" borderId="0" xfId="0" applyFont="1" applyFill="1" applyAlignment="1">
      <alignment horizontal="left"/>
    </xf>
    <xf numFmtId="178" fontId="27" fillId="11" borderId="54" xfId="2" applyNumberFormat="1" applyFont="1" applyFill="1" applyBorder="1" applyAlignment="1" applyProtection="1">
      <alignment horizontal="center" vertical="center"/>
    </xf>
    <xf numFmtId="0" fontId="27" fillId="11" borderId="27" xfId="2" applyFont="1" applyFill="1" applyBorder="1" applyAlignment="1" applyProtection="1">
      <alignment horizontal="left" vertical="center"/>
    </xf>
    <xf numFmtId="0" fontId="27" fillId="11" borderId="26" xfId="2" applyFont="1" applyFill="1" applyBorder="1" applyAlignment="1" applyProtection="1">
      <alignment horizontal="center" vertical="center"/>
    </xf>
    <xf numFmtId="0" fontId="27" fillId="11" borderId="27" xfId="2" applyFont="1" applyFill="1" applyBorder="1" applyAlignment="1" applyProtection="1">
      <alignment horizontal="center" vertical="center"/>
    </xf>
    <xf numFmtId="178" fontId="27" fillId="11" borderId="27" xfId="2" applyNumberFormat="1" applyFont="1" applyFill="1" applyBorder="1" applyAlignment="1" applyProtection="1">
      <alignment horizontal="center" vertical="center"/>
    </xf>
    <xf numFmtId="177" fontId="27" fillId="11" borderId="27" xfId="0" applyNumberFormat="1" applyFont="1" applyFill="1" applyBorder="1" applyAlignment="1">
      <alignment horizontal="center" vertical="center"/>
    </xf>
    <xf numFmtId="177" fontId="27" fillId="11" borderId="28" xfId="0" applyNumberFormat="1" applyFont="1" applyFill="1" applyBorder="1" applyAlignment="1">
      <alignment horizontal="center" vertical="center"/>
    </xf>
    <xf numFmtId="0" fontId="49" fillId="5" borderId="7" xfId="0" applyFont="1" applyFill="1" applyBorder="1" applyAlignment="1">
      <alignment horizontal="center" vertical="center"/>
    </xf>
    <xf numFmtId="0" fontId="49" fillId="5" borderId="8" xfId="0" applyFont="1" applyFill="1" applyBorder="1" applyAlignment="1">
      <alignment horizontal="center" vertical="center"/>
    </xf>
    <xf numFmtId="0" fontId="49" fillId="5" borderId="9" xfId="0" applyFont="1" applyFill="1" applyBorder="1" applyAlignment="1">
      <alignment horizontal="center" vertical="center"/>
    </xf>
    <xf numFmtId="177" fontId="6" fillId="5" borderId="15" xfId="0" applyNumberFormat="1" applyFont="1" applyFill="1" applyBorder="1" applyAlignment="1">
      <alignment horizontal="center"/>
    </xf>
    <xf numFmtId="177" fontId="6" fillId="5" borderId="16" xfId="0" applyNumberFormat="1" applyFont="1" applyFill="1" applyBorder="1" applyAlignment="1">
      <alignment horizontal="center"/>
    </xf>
    <xf numFmtId="0" fontId="15" fillId="5" borderId="16" xfId="0" applyFont="1" applyFill="1" applyBorder="1" applyAlignment="1"/>
    <xf numFmtId="0" fontId="15" fillId="5" borderId="17" xfId="0" applyFont="1" applyFill="1" applyBorder="1" applyAlignment="1"/>
    <xf numFmtId="0" fontId="4" fillId="0" borderId="57" xfId="0" applyFont="1" applyBorder="1" applyAlignment="1">
      <alignment horizontal="center" vertical="center"/>
    </xf>
    <xf numFmtId="0" fontId="4" fillId="0" borderId="13"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11" borderId="12" xfId="0" applyFont="1" applyFill="1" applyBorder="1" applyAlignment="1">
      <alignment horizontal="center" vertical="center"/>
    </xf>
    <xf numFmtId="0" fontId="4" fillId="11" borderId="58" xfId="0" applyFont="1" applyFill="1" applyBorder="1" applyAlignment="1">
      <alignment horizontal="center" vertical="center"/>
    </xf>
    <xf numFmtId="0" fontId="4" fillId="11" borderId="63" xfId="0" applyFont="1" applyFill="1" applyBorder="1" applyAlignment="1">
      <alignment horizontal="center" vertical="center"/>
    </xf>
    <xf numFmtId="0" fontId="4" fillId="11" borderId="64" xfId="0" applyFont="1" applyFill="1" applyBorder="1" applyAlignment="1">
      <alignment horizontal="center" vertical="center"/>
    </xf>
    <xf numFmtId="0" fontId="38" fillId="11" borderId="20" xfId="0" applyFont="1" applyFill="1" applyBorder="1" applyAlignment="1">
      <alignment horizontal="center" vertical="center"/>
    </xf>
    <xf numFmtId="0" fontId="38" fillId="11" borderId="21" xfId="0" applyFont="1" applyFill="1" applyBorder="1" applyAlignment="1">
      <alignment horizontal="center" vertical="center"/>
    </xf>
    <xf numFmtId="0" fontId="38" fillId="11" borderId="22" xfId="0" applyFont="1" applyFill="1" applyBorder="1" applyAlignment="1">
      <alignment horizontal="center" vertical="center"/>
    </xf>
    <xf numFmtId="0" fontId="4" fillId="11" borderId="26" xfId="0" applyFont="1" applyFill="1" applyBorder="1" applyAlignment="1">
      <alignment horizontal="center" vertical="center"/>
    </xf>
    <xf numFmtId="176" fontId="27" fillId="11" borderId="27" xfId="2" applyNumberFormat="1" applyFont="1" applyFill="1" applyBorder="1" applyAlignment="1" applyProtection="1">
      <alignment horizontal="center" vertical="center"/>
    </xf>
    <xf numFmtId="176" fontId="4" fillId="0" borderId="44" xfId="0" applyNumberFormat="1" applyFont="1" applyBorder="1" applyAlignment="1" applyProtection="1">
      <alignment horizontal="center" vertical="center"/>
      <protection locked="0"/>
    </xf>
    <xf numFmtId="0" fontId="5" fillId="11" borderId="27" xfId="0" applyFont="1" applyFill="1" applyBorder="1" applyAlignment="1">
      <alignment horizontal="center" vertical="center" wrapText="1"/>
    </xf>
    <xf numFmtId="49" fontId="4" fillId="0" borderId="44" xfId="0" applyNumberFormat="1" applyFont="1" applyBorder="1" applyAlignment="1" applyProtection="1">
      <alignment horizontal="center" vertical="center"/>
      <protection locked="0"/>
    </xf>
    <xf numFmtId="0" fontId="18" fillId="6" borderId="71" xfId="3" applyFill="1" applyBorder="1" applyAlignment="1" applyProtection="1">
      <alignment horizontal="center" vertical="center"/>
      <protection locked="0"/>
    </xf>
    <xf numFmtId="0" fontId="37" fillId="0" borderId="78" xfId="0" applyFont="1" applyBorder="1" applyAlignment="1" applyProtection="1">
      <alignment horizontal="center" vertical="center"/>
      <protection locked="0"/>
    </xf>
    <xf numFmtId="0" fontId="37" fillId="0" borderId="79" xfId="0" applyFont="1" applyBorder="1" applyAlignment="1" applyProtection="1">
      <alignment horizontal="center" vertical="center"/>
      <protection locked="0"/>
    </xf>
    <xf numFmtId="0" fontId="37" fillId="0" borderId="80" xfId="0" applyFont="1" applyBorder="1" applyAlignment="1" applyProtection="1">
      <alignment horizontal="center" vertical="center"/>
      <protection locked="0"/>
    </xf>
    <xf numFmtId="177" fontId="56" fillId="12" borderId="82" xfId="0" applyNumberFormat="1" applyFont="1" applyFill="1" applyBorder="1">
      <alignment vertical="center"/>
    </xf>
    <xf numFmtId="177" fontId="56" fillId="13" borderId="82" xfId="0" applyNumberFormat="1" applyFont="1" applyFill="1" applyBorder="1">
      <alignment vertical="center"/>
    </xf>
    <xf numFmtId="0" fontId="57" fillId="0" borderId="10" xfId="0" applyFont="1" applyBorder="1">
      <alignment vertical="center"/>
    </xf>
  </cellXfs>
  <cellStyles count="239">
    <cellStyle name="20% - アクセント 6" xfId="1" builtinId="50"/>
    <cellStyle name="どちらでもない" xfId="2" builtinId="28"/>
    <cellStyle name="ハイパーリンク" xfId="3" builtinId="8"/>
    <cellStyle name="入力" xfId="4" builtinId="20"/>
    <cellStyle name="標準" xfId="0" builtinId="0"/>
    <cellStyle name="標準 2" xfId="5" xr:uid="{00000000-0005-0000-0000-000008000000}"/>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 name="表示済みのハイパーリンク" xfId="12"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 name="表示済みのハイパーリンク" xfId="63" builtinId="9" hidden="1"/>
    <cellStyle name="表示済みのハイパーリンク" xfId="64" builtinId="9" hidden="1"/>
    <cellStyle name="表示済みのハイパーリンク" xfId="65" builtinId="9" hidden="1"/>
    <cellStyle name="表示済みのハイパーリンク" xfId="66" builtinId="9" hidden="1"/>
    <cellStyle name="表示済みのハイパーリンク" xfId="67" builtinId="9" hidden="1"/>
    <cellStyle name="表示済みのハイパーリンク" xfId="68" builtinId="9" hidden="1"/>
    <cellStyle name="表示済みのハイパーリンク" xfId="69" builtinId="9" hidden="1"/>
    <cellStyle name="表示済みのハイパーリンク" xfId="70" builtinId="9" hidden="1"/>
    <cellStyle name="表示済みのハイパーリンク" xfId="71" builtinId="9" hidden="1"/>
    <cellStyle name="表示済みのハイパーリンク" xfId="72" builtinId="9" hidden="1"/>
    <cellStyle name="表示済みのハイパーリンク" xfId="73" builtinId="9" hidden="1"/>
    <cellStyle name="表示済みのハイパーリンク" xfId="74" builtinId="9" hidden="1"/>
    <cellStyle name="表示済みのハイパーリンク" xfId="75" builtinId="9" hidden="1"/>
    <cellStyle name="表示済みのハイパーリンク" xfId="76" builtinId="9" hidden="1"/>
    <cellStyle name="表示済みのハイパーリンク" xfId="77" builtinId="9" hidden="1"/>
    <cellStyle name="表示済みのハイパーリンク" xfId="78" builtinId="9" hidden="1"/>
    <cellStyle name="表示済みのハイパーリンク" xfId="79" builtinId="9" hidden="1"/>
    <cellStyle name="表示済みのハイパーリンク" xfId="80" builtinId="9" hidden="1"/>
    <cellStyle name="表示済みのハイパーリンク" xfId="81" builtinId="9" hidden="1"/>
    <cellStyle name="表示済みのハイパーリンク" xfId="82" builtinId="9" hidden="1"/>
    <cellStyle name="表示済みのハイパーリンク" xfId="83" builtinId="9" hidden="1"/>
    <cellStyle name="表示済みのハイパーリンク" xfId="84" builtinId="9" hidden="1"/>
    <cellStyle name="表示済みのハイパーリンク" xfId="85" builtinId="9" hidden="1"/>
    <cellStyle name="表示済みのハイパーリンク" xfId="86" builtinId="9" hidden="1"/>
    <cellStyle name="表示済みのハイパーリンク" xfId="87" builtinId="9" hidden="1"/>
    <cellStyle name="表示済みのハイパーリンク" xfId="88" builtinId="9" hidden="1"/>
    <cellStyle name="表示済みのハイパーリンク" xfId="89" builtinId="9" hidden="1"/>
    <cellStyle name="表示済みのハイパーリンク" xfId="90" builtinId="9" hidden="1"/>
    <cellStyle name="表示済みのハイパーリンク" xfId="91" builtinId="9" hidden="1"/>
    <cellStyle name="表示済みのハイパーリンク" xfId="92" builtinId="9" hidden="1"/>
    <cellStyle name="表示済みのハイパーリンク" xfId="93" builtinId="9" hidden="1"/>
    <cellStyle name="表示済みのハイパーリンク" xfId="94" builtinId="9" hidden="1"/>
    <cellStyle name="表示済みのハイパーリンク" xfId="95" builtinId="9" hidden="1"/>
    <cellStyle name="表示済みのハイパーリンク" xfId="96" builtinId="9" hidden="1"/>
    <cellStyle name="表示済みのハイパーリンク" xfId="97" builtinId="9" hidden="1"/>
    <cellStyle name="表示済みのハイパーリンク" xfId="98" builtinId="9" hidden="1"/>
    <cellStyle name="表示済みのハイパーリンク" xfId="99" builtinId="9" hidden="1"/>
    <cellStyle name="表示済みのハイパーリンク" xfId="100" builtinId="9" hidden="1"/>
    <cellStyle name="表示済みのハイパーリンク" xfId="101" builtinId="9" hidden="1"/>
    <cellStyle name="表示済みのハイパーリンク" xfId="102" builtinId="9" hidden="1"/>
    <cellStyle name="表示済みのハイパーリンク" xfId="103" builtinId="9" hidden="1"/>
    <cellStyle name="表示済みのハイパーリンク" xfId="104" builtinId="9" hidden="1"/>
    <cellStyle name="表示済みのハイパーリンク" xfId="105" builtinId="9" hidden="1"/>
    <cellStyle name="表示済みのハイパーリンク" xfId="106" builtinId="9" hidden="1"/>
    <cellStyle name="表示済みのハイパーリンク" xfId="107"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28" builtinId="9" hidden="1"/>
    <cellStyle name="表示済みのハイパーリンク" xfId="129" builtinId="9" hidden="1"/>
    <cellStyle name="表示済みのハイパーリンク" xfId="130" builtinId="9" hidden="1"/>
    <cellStyle name="表示済みのハイパーリンク" xfId="131" builtinId="9" hidden="1"/>
    <cellStyle name="表示済みのハイパーリンク" xfId="132" builtinId="9" hidden="1"/>
    <cellStyle name="表示済みのハイパーリンク" xfId="133" builtinId="9" hidden="1"/>
    <cellStyle name="表示済みのハイパーリンク" xfId="134" builtinId="9" hidden="1"/>
    <cellStyle name="表示済みのハイパーリンク" xfId="135" builtinId="9" hidden="1"/>
    <cellStyle name="表示済みのハイパーリンク" xfId="136" builtinId="9" hidden="1"/>
    <cellStyle name="表示済みのハイパーリンク" xfId="137" builtinId="9" hidden="1"/>
    <cellStyle name="表示済みのハイパーリンク" xfId="138" builtinId="9" hidden="1"/>
    <cellStyle name="表示済みのハイパーリンク" xfId="139" builtinId="9" hidden="1"/>
    <cellStyle name="表示済みのハイパーリンク" xfId="140" builtinId="9" hidden="1"/>
    <cellStyle name="表示済みのハイパーリンク" xfId="141" builtinId="9" hidden="1"/>
    <cellStyle name="表示済みのハイパーリンク" xfId="142" builtinId="9" hidden="1"/>
    <cellStyle name="表示済みのハイパーリンク" xfId="143" builtinId="9" hidden="1"/>
    <cellStyle name="表示済みのハイパーリンク" xfId="144" builtinId="9" hidden="1"/>
    <cellStyle name="表示済みのハイパーリンク" xfId="145" builtinId="9" hidden="1"/>
    <cellStyle name="表示済みのハイパーリンク" xfId="146" builtinId="9" hidden="1"/>
    <cellStyle name="表示済みのハイパーリンク" xfId="147" builtinId="9" hidden="1"/>
    <cellStyle name="表示済みのハイパーリンク" xfId="148" builtinId="9" hidden="1"/>
    <cellStyle name="表示済みのハイパーリンク" xfId="149" builtinId="9" hidden="1"/>
    <cellStyle name="表示済みのハイパーリンク" xfId="150" builtinId="9" hidden="1"/>
    <cellStyle name="表示済みのハイパーリンク" xfId="151" builtinId="9" hidden="1"/>
    <cellStyle name="表示済みのハイパーリンク" xfId="152" builtinId="9" hidden="1"/>
    <cellStyle name="表示済みのハイパーリンク" xfId="153" builtinId="9" hidden="1"/>
    <cellStyle name="表示済みのハイパーリンク" xfId="154" builtinId="9" hidden="1"/>
    <cellStyle name="表示済みのハイパーリンク" xfId="155" builtinId="9" hidden="1"/>
    <cellStyle name="表示済みのハイパーリンク" xfId="156" builtinId="9" hidden="1"/>
    <cellStyle name="表示済みのハイパーリンク" xfId="157" builtinId="9" hidden="1"/>
    <cellStyle name="表示済みのハイパーリンク" xfId="158" builtinId="9" hidden="1"/>
    <cellStyle name="表示済みのハイパーリンク" xfId="159" builtinId="9" hidden="1"/>
    <cellStyle name="表示済みのハイパーリンク" xfId="160" builtinId="9" hidden="1"/>
    <cellStyle name="表示済みのハイパーリンク" xfId="161" builtinId="9" hidden="1"/>
    <cellStyle name="表示済みのハイパーリンク" xfId="162" builtinId="9" hidden="1"/>
    <cellStyle name="表示済みのハイパーリンク" xfId="163" builtinId="9" hidden="1"/>
    <cellStyle name="表示済みのハイパーリンク" xfId="164" builtinId="9" hidden="1"/>
    <cellStyle name="表示済みのハイパーリンク" xfId="165" builtinId="9" hidden="1"/>
    <cellStyle name="表示済みのハイパーリンク" xfId="166" builtinId="9" hidden="1"/>
    <cellStyle name="表示済みのハイパーリンク" xfId="167" builtinId="9" hidden="1"/>
    <cellStyle name="表示済みのハイパーリンク" xfId="168" builtinId="9" hidden="1"/>
    <cellStyle name="表示済みのハイパーリンク" xfId="169" builtinId="9" hidden="1"/>
    <cellStyle name="表示済みのハイパーリンク" xfId="170" builtinId="9" hidden="1"/>
    <cellStyle name="表示済みのハイパーリンク" xfId="171" builtinId="9" hidden="1"/>
    <cellStyle name="表示済みのハイパーリンク" xfId="172" builtinId="9" hidden="1"/>
    <cellStyle name="表示済みのハイパーリンク" xfId="173" builtinId="9" hidden="1"/>
    <cellStyle name="表示済みのハイパーリンク" xfId="174" builtinId="9" hidden="1"/>
    <cellStyle name="表示済みのハイパーリンク" xfId="175" builtinId="9" hidden="1"/>
    <cellStyle name="表示済みのハイパーリンク" xfId="176" builtinId="9" hidden="1"/>
    <cellStyle name="表示済みのハイパーリンク" xfId="177" builtinId="9" hidden="1"/>
    <cellStyle name="表示済みのハイパーリンク" xfId="178" builtinId="9" hidden="1"/>
    <cellStyle name="表示済みのハイパーリンク" xfId="179" builtinId="9" hidden="1"/>
    <cellStyle name="表示済みのハイパーリンク" xfId="180" builtinId="9" hidden="1"/>
    <cellStyle name="表示済みのハイパーリンク" xfId="181" builtinId="9" hidden="1"/>
    <cellStyle name="表示済みのハイパーリンク" xfId="182" builtinId="9" hidden="1"/>
    <cellStyle name="表示済みのハイパーリンク" xfId="183" builtinId="9" hidden="1"/>
    <cellStyle name="表示済みのハイパーリンク" xfId="184" builtinId="9" hidden="1"/>
    <cellStyle name="表示済みのハイパーリンク" xfId="185" builtinId="9" hidden="1"/>
    <cellStyle name="表示済みのハイパーリンク" xfId="186" builtinId="9" hidden="1"/>
    <cellStyle name="表示済みのハイパーリンク" xfId="187" builtinId="9" hidden="1"/>
    <cellStyle name="表示済みのハイパーリンク" xfId="188" builtinId="9" hidden="1"/>
    <cellStyle name="表示済みのハイパーリンク" xfId="189" builtinId="9" hidden="1"/>
    <cellStyle name="表示済みのハイパーリンク" xfId="190" builtinId="9" hidden="1"/>
    <cellStyle name="表示済みのハイパーリンク" xfId="191" builtinId="9" hidden="1"/>
    <cellStyle name="表示済みのハイパーリンク" xfId="192" builtinId="9" hidden="1"/>
    <cellStyle name="表示済みのハイパーリンク" xfId="193" builtinId="9" hidden="1"/>
    <cellStyle name="表示済みのハイパーリンク" xfId="194" builtinId="9" hidden="1"/>
    <cellStyle name="表示済みのハイパーリンク" xfId="195" builtinId="9" hidden="1"/>
    <cellStyle name="表示済みのハイパーリンク" xfId="196" builtinId="9" hidden="1"/>
    <cellStyle name="表示済みのハイパーリンク" xfId="197" builtinId="9" hidden="1"/>
    <cellStyle name="表示済みのハイパーリンク" xfId="198" builtinId="9" hidden="1"/>
    <cellStyle name="表示済みのハイパーリンク" xfId="199" builtinId="9" hidden="1"/>
    <cellStyle name="表示済みのハイパーリンク" xfId="200" builtinId="9" hidden="1"/>
    <cellStyle name="表示済みのハイパーリンク" xfId="201" builtinId="9" hidden="1"/>
    <cellStyle name="表示済みのハイパーリンク" xfId="202" builtinId="9" hidden="1"/>
    <cellStyle name="表示済みのハイパーリンク" xfId="203" builtinId="9" hidden="1"/>
    <cellStyle name="表示済みのハイパーリンク" xfId="204" builtinId="9" hidden="1"/>
    <cellStyle name="表示済みのハイパーリンク" xfId="205" builtinId="9" hidden="1"/>
    <cellStyle name="表示済みのハイパーリンク" xfId="206" builtinId="9" hidden="1"/>
    <cellStyle name="表示済みのハイパーリンク" xfId="207" builtinId="9" hidden="1"/>
    <cellStyle name="表示済みのハイパーリンク" xfId="208" builtinId="9" hidden="1"/>
    <cellStyle name="表示済みのハイパーリンク" xfId="209" builtinId="9" hidden="1"/>
    <cellStyle name="表示済みのハイパーリンク" xfId="210" builtinId="9" hidden="1"/>
    <cellStyle name="表示済みのハイパーリンク" xfId="211" builtinId="9" hidden="1"/>
    <cellStyle name="表示済みのハイパーリンク" xfId="212" builtinId="9" hidden="1"/>
    <cellStyle name="表示済みのハイパーリンク" xfId="213" builtinId="9" hidden="1"/>
    <cellStyle name="表示済みのハイパーリンク" xfId="214" builtinId="9" hidden="1"/>
    <cellStyle name="表示済みのハイパーリンク" xfId="215" builtinId="9" hidden="1"/>
    <cellStyle name="表示済みのハイパーリンク" xfId="216" builtinId="9" hidden="1"/>
    <cellStyle name="表示済みのハイパーリンク" xfId="217" builtinId="9" hidden="1"/>
    <cellStyle name="表示済みのハイパーリンク" xfId="218" builtinId="9" hidden="1"/>
    <cellStyle name="表示済みのハイパーリンク" xfId="219" builtinId="9" hidden="1"/>
    <cellStyle name="表示済みのハイパーリンク" xfId="220" builtinId="9" hidden="1"/>
    <cellStyle name="表示済みのハイパーリンク" xfId="221" builtinId="9" hidden="1"/>
    <cellStyle name="表示済みのハイパーリンク" xfId="222" builtinId="9" hidden="1"/>
    <cellStyle name="表示済みのハイパーリンク" xfId="223" builtinId="9" hidden="1"/>
    <cellStyle name="表示済みのハイパーリンク" xfId="224" builtinId="9" hidden="1"/>
    <cellStyle name="表示済みのハイパーリンク" xfId="225" builtinId="9" hidden="1"/>
    <cellStyle name="表示済みのハイパーリンク" xfId="226" builtinId="9" hidden="1"/>
    <cellStyle name="表示済みのハイパーリンク" xfId="227" builtinId="9" hidden="1"/>
    <cellStyle name="表示済みのハイパーリンク" xfId="228" builtinId="9" hidden="1"/>
    <cellStyle name="表示済みのハイパーリンク" xfId="229" builtinId="9" hidden="1"/>
    <cellStyle name="表示済みのハイパーリンク" xfId="230" builtinId="9" hidden="1"/>
    <cellStyle name="表示済みのハイパーリンク" xfId="231" builtinId="9" hidden="1"/>
    <cellStyle name="表示済みのハイパーリンク" xfId="232" builtinId="9" hidden="1"/>
    <cellStyle name="表示済みのハイパーリンク" xfId="233" builtinId="9" hidden="1"/>
    <cellStyle name="表示済みのハイパーリンク" xfId="234" builtinId="9" hidden="1"/>
    <cellStyle name="表示済みのハイパーリンク" xfId="235" builtinId="9" hidden="1"/>
    <cellStyle name="表示済みのハイパーリンク" xfId="236" builtinId="9" hidden="1"/>
    <cellStyle name="表示済みのハイパーリンク" xfId="237" builtinId="9" hidden="1"/>
    <cellStyle name="表示済みのハイパーリンク" xfId="238" builtinId="9" hidden="1"/>
  </cellStyles>
  <dxfs count="28">
    <dxf>
      <fill>
        <patternFill patternType="gray0625">
          <bgColor theme="0" tint="-0.14996795556505021"/>
        </patternFill>
      </fill>
    </dxf>
    <dxf>
      <fill>
        <patternFill patternType="gray0625">
          <bgColor theme="0" tint="-0.14996795556505021"/>
        </patternFill>
      </fill>
    </dxf>
    <dxf>
      <fill>
        <patternFill>
          <bgColor theme="4" tint="0.79998168889431442"/>
        </patternFill>
      </fill>
    </dxf>
    <dxf>
      <fill>
        <patternFill patternType="gray0625">
          <bgColor theme="0" tint="-0.14996795556505021"/>
        </patternFill>
      </fill>
    </dxf>
    <dxf>
      <fill>
        <patternFill>
          <bgColor theme="4" tint="0.79998168889431442"/>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bgColor theme="4" tint="0.79998168889431442"/>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bgColor theme="4" tint="0.79998168889431442"/>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bgColor theme="4" tint="0.79998168889431442"/>
        </patternFill>
      </fill>
    </dxf>
    <dxf>
      <fill>
        <patternFill>
          <bgColor theme="4" tint="0.79998168889431442"/>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
      <fill>
        <patternFill patternType="gray0625">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6633"/>
      <color rgb="FF3B1700"/>
      <color rgb="FFFF9933"/>
      <color rgb="FFFBEFEF"/>
      <color rgb="FFC29C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12522;&#12473;&#12488;!A1"/></Relationships>
</file>

<file path=xl/drawings/_rels/drawing2.xml.rels><?xml version="1.0" encoding="UTF-8" standalone="yes"?>
<Relationships xmlns="http://schemas.openxmlformats.org/package/2006/relationships"><Relationship Id="rId1" Type="http://schemas.openxmlformats.org/officeDocument/2006/relationships/hyperlink" Target="#&#27880;&#25991;&#12471;&#12540;&#12488;!A1"/></Relationships>
</file>

<file path=xl/drawings/drawing1.xml><?xml version="1.0" encoding="utf-8"?>
<xdr:wsDr xmlns:xdr="http://schemas.openxmlformats.org/drawingml/2006/spreadsheetDrawing" xmlns:a="http://schemas.openxmlformats.org/drawingml/2006/main">
  <xdr:twoCellAnchor>
    <xdr:from>
      <xdr:col>54</xdr:col>
      <xdr:colOff>47625</xdr:colOff>
      <xdr:row>13</xdr:row>
      <xdr:rowOff>2</xdr:rowOff>
    </xdr:from>
    <xdr:to>
      <xdr:col>90</xdr:col>
      <xdr:colOff>0</xdr:colOff>
      <xdr:row>15</xdr:row>
      <xdr:rowOff>123826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6962775" y="4324352"/>
          <a:ext cx="7981950" cy="733424"/>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bg1"/>
              </a:solidFill>
              <a:latin typeface="HGPｺﾞｼｯｸE" pitchFamily="50" charset="-128"/>
              <a:ea typeface="HGPｺﾞｼｯｸE" pitchFamily="50" charset="-128"/>
            </a:rPr>
            <a:t>◆商品一覧はこちらをクリック◆</a:t>
          </a:r>
        </a:p>
      </xdr:txBody>
    </xdr:sp>
    <xdr:clientData/>
  </xdr:twoCellAnchor>
  <xdr:twoCellAnchor>
    <xdr:from>
      <xdr:col>63</xdr:col>
      <xdr:colOff>90488</xdr:colOff>
      <xdr:row>20</xdr:row>
      <xdr:rowOff>166186</xdr:rowOff>
    </xdr:from>
    <xdr:to>
      <xdr:col>65</xdr:col>
      <xdr:colOff>0</xdr:colOff>
      <xdr:row>21</xdr:row>
      <xdr:rowOff>90988</xdr:rowOff>
    </xdr:to>
    <xdr:sp macro="" textlink="">
      <xdr:nvSpPr>
        <xdr:cNvPr id="6" name="二等辺三角形 5">
          <a:extLst>
            <a:ext uri="{FF2B5EF4-FFF2-40B4-BE49-F238E27FC236}">
              <a16:creationId xmlns:a16="http://schemas.microsoft.com/office/drawing/2014/main" id="{77D5AA5B-8EF0-4FD8-95F2-861E7B041E96}"/>
            </a:ext>
          </a:extLst>
        </xdr:cNvPr>
        <xdr:cNvSpPr/>
      </xdr:nvSpPr>
      <xdr:spPr>
        <a:xfrm rot="5400000">
          <a:off x="8183855" y="6893719"/>
          <a:ext cx="181977" cy="157162"/>
        </a:xfrm>
        <a:prstGeom prst="triangle">
          <a:avLst/>
        </a:prstGeom>
        <a:solidFill>
          <a:schemeClr val="accent2">
            <a:lumMod val="20000"/>
            <a:lumOff val="80000"/>
          </a:schemeClr>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32</xdr:col>
      <xdr:colOff>95251</xdr:colOff>
      <xdr:row>20</xdr:row>
      <xdr:rowOff>66675</xdr:rowOff>
    </xdr:from>
    <xdr:to>
      <xdr:col>63</xdr:col>
      <xdr:colOff>114302</xdr:colOff>
      <xdr:row>21</xdr:row>
      <xdr:rowOff>190500</xdr:rowOff>
    </xdr:to>
    <xdr:sp macro="" textlink="">
      <xdr:nvSpPr>
        <xdr:cNvPr id="5" name="四角形: 角を丸くする 4">
          <a:extLst>
            <a:ext uri="{FF2B5EF4-FFF2-40B4-BE49-F238E27FC236}">
              <a16:creationId xmlns:a16="http://schemas.microsoft.com/office/drawing/2014/main" id="{9F595A21-5EC7-4DBF-947A-E75332C40570}"/>
            </a:ext>
          </a:extLst>
        </xdr:cNvPr>
        <xdr:cNvSpPr/>
      </xdr:nvSpPr>
      <xdr:spPr>
        <a:xfrm>
          <a:off x="4133851" y="6496050"/>
          <a:ext cx="4086226" cy="381000"/>
        </a:xfrm>
        <a:prstGeom prst="roundRect">
          <a:avLst/>
        </a:prstGeom>
        <a:solidFill>
          <a:schemeClr val="accent2">
            <a:lumMod val="20000"/>
            <a:lumOff val="80000"/>
          </a:schemeClr>
        </a:solidFill>
        <a:ln>
          <a:noFill/>
        </a:ln>
      </xdr:spPr>
      <xdr:style>
        <a:lnRef idx="0">
          <a:scrgbClr r="0" g="0" b="0"/>
        </a:lnRef>
        <a:fillRef idx="0">
          <a:scrgbClr r="0" g="0" b="0"/>
        </a:fillRef>
        <a:effectRef idx="0">
          <a:scrgbClr r="0" g="0" b="0"/>
        </a:effectRef>
        <a:fontRef idx="minor">
          <a:schemeClr val="lt1"/>
        </a:fontRef>
      </xdr:style>
      <xdr:txBody>
        <a:bodyPr rtlCol="0" anchor="b"/>
        <a:lstStyle/>
        <a:p>
          <a:pPr algn="l"/>
          <a:endParaRPr kumimoji="1" lang="ja-JP" altLang="en-US" sz="1100"/>
        </a:p>
      </xdr:txBody>
    </xdr:sp>
    <xdr:clientData/>
  </xdr:twoCellAnchor>
  <xdr:twoCellAnchor>
    <xdr:from>
      <xdr:col>35</xdr:col>
      <xdr:colOff>76201</xdr:colOff>
      <xdr:row>19</xdr:row>
      <xdr:rowOff>180976</xdr:rowOff>
    </xdr:from>
    <xdr:to>
      <xdr:col>65</xdr:col>
      <xdr:colOff>95250</xdr:colOff>
      <xdr:row>21</xdr:row>
      <xdr:rowOff>238126</xdr:rowOff>
    </xdr:to>
    <xdr:sp macro="" textlink="">
      <xdr:nvSpPr>
        <xdr:cNvPr id="12" name="テキスト ボックス 11">
          <a:extLst>
            <a:ext uri="{FF2B5EF4-FFF2-40B4-BE49-F238E27FC236}">
              <a16:creationId xmlns:a16="http://schemas.microsoft.com/office/drawing/2014/main" id="{5CA77091-AB60-4357-9E5A-219226A8994E}"/>
            </a:ext>
          </a:extLst>
        </xdr:cNvPr>
        <xdr:cNvSpPr txBox="1"/>
      </xdr:nvSpPr>
      <xdr:spPr>
        <a:xfrm>
          <a:off x="4486276" y="6638926"/>
          <a:ext cx="3962399"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000">
              <a:latin typeface="HGPｺﾞｼｯｸM" panose="020B0600000000000000" pitchFamily="50" charset="-128"/>
              <a:ea typeface="HGPｺﾞｼｯｸM" panose="020B0600000000000000" pitchFamily="50" charset="-128"/>
            </a:rPr>
            <a:t>ご利用の方は必要な枚数をご入力ください。</a:t>
          </a:r>
          <a:endParaRPr kumimoji="1" lang="en-US" altLang="ja-JP" sz="1000">
            <a:latin typeface="HGPｺﾞｼｯｸM" panose="020B0600000000000000" pitchFamily="50" charset="-128"/>
            <a:ea typeface="HGPｺﾞｼｯｸM" panose="020B0600000000000000" pitchFamily="50" charset="-128"/>
          </a:endParaRPr>
        </a:p>
        <a:p>
          <a:r>
            <a:rPr kumimoji="1" lang="en-US" altLang="ja-JP" sz="1000">
              <a:latin typeface="HGPｺﾞｼｯｸM" panose="020B0600000000000000" pitchFamily="50" charset="-128"/>
              <a:ea typeface="HGPｺﾞｼｯｸM" panose="020B0600000000000000" pitchFamily="50" charset="-128"/>
            </a:rPr>
            <a:t>※20,000</a:t>
          </a:r>
          <a:r>
            <a:rPr kumimoji="1" lang="ja-JP" altLang="en-US" sz="1000">
              <a:latin typeface="HGPｺﾞｼｯｸM" panose="020B0600000000000000" pitchFamily="50" charset="-128"/>
              <a:ea typeface="HGPｺﾞｼｯｸM" panose="020B0600000000000000" pitchFamily="50" charset="-128"/>
            </a:rPr>
            <a:t>円以上のご購入で、手さげ紙袋が</a:t>
          </a:r>
          <a:r>
            <a:rPr kumimoji="1" lang="ja-JP" altLang="en-US" sz="1200">
              <a:solidFill>
                <a:srgbClr val="FF0000"/>
              </a:solidFill>
              <a:latin typeface="HGPｺﾞｼｯｸM" panose="020B0600000000000000" pitchFamily="50" charset="-128"/>
              <a:ea typeface="HGPｺﾞｼｯｸM" panose="020B0600000000000000" pitchFamily="50" charset="-128"/>
            </a:rPr>
            <a:t>「無料」</a:t>
          </a:r>
          <a:r>
            <a:rPr kumimoji="1" lang="ja-JP" altLang="en-US" sz="1000">
              <a:latin typeface="HGPｺﾞｼｯｸM" panose="020B0600000000000000" pitchFamily="50" charset="-128"/>
              <a:ea typeface="HGPｺﾞｼｯｸM" panose="020B0600000000000000" pitchFamily="50" charset="-128"/>
            </a:rPr>
            <a:t>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685800</xdr:colOff>
      <xdr:row>0</xdr:row>
      <xdr:rowOff>196850</xdr:rowOff>
    </xdr:from>
    <xdr:to>
      <xdr:col>3</xdr:col>
      <xdr:colOff>1381125</xdr:colOff>
      <xdr:row>2</xdr:row>
      <xdr:rowOff>108114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3038475" y="196850"/>
          <a:ext cx="8201025" cy="425614"/>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latin typeface="HGPｺﾞｼｯｸE" pitchFamily="50" charset="-128"/>
              <a:ea typeface="HGPｺﾞｼｯｸE" pitchFamily="50" charset="-128"/>
            </a:rPr>
            <a:t>◆注文シートに戻る◆</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ombomy@smile-39.com" TargetMode="External"/><Relationship Id="rId1" Type="http://schemas.openxmlformats.org/officeDocument/2006/relationships/hyperlink" Target="mailto:bombomy@smile-39.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FC242"/>
  <sheetViews>
    <sheetView tabSelected="1" topLeftCell="A9" zoomScaleNormal="100" workbookViewId="0">
      <selection activeCell="K12" sqref="K12:BR12"/>
    </sheetView>
  </sheetViews>
  <sheetFormatPr defaultColWidth="0" defaultRowHeight="13.5" zeroHeight="1"/>
  <cols>
    <col min="1" max="1" width="2.375" style="10" customWidth="1"/>
    <col min="2" max="2" width="1.875" style="10" customWidth="1"/>
    <col min="3" max="48" width="1.625" style="10" customWidth="1"/>
    <col min="49" max="49" width="1.5" style="10" customWidth="1"/>
    <col min="50" max="51" width="2.125" style="10" customWidth="1"/>
    <col min="52" max="52" width="1.875" style="10" customWidth="1"/>
    <col min="53" max="53" width="1.625" style="10" customWidth="1"/>
    <col min="54" max="54" width="2.5" style="10" customWidth="1"/>
    <col min="55" max="56" width="1.625" style="10" customWidth="1"/>
    <col min="57" max="57" width="2.125" style="10" customWidth="1"/>
    <col min="58" max="59" width="1.625" style="10" customWidth="1"/>
    <col min="60" max="60" width="2.125" style="10" customWidth="1"/>
    <col min="61" max="66" width="1.625" style="10" customWidth="1"/>
    <col min="67" max="69" width="5.5" style="10" customWidth="1"/>
    <col min="70" max="70" width="6.625" style="10" customWidth="1"/>
    <col min="71" max="71" width="3.5" style="10" customWidth="1"/>
    <col min="72" max="76" width="5.5" style="10" customWidth="1"/>
    <col min="77" max="77" width="6.25" style="10" customWidth="1"/>
    <col min="78" max="78" width="3.75" style="10" customWidth="1"/>
    <col min="79" max="79" width="2.125" style="10" customWidth="1"/>
    <col min="80" max="80" width="1.875" style="10" customWidth="1"/>
    <col min="81" max="81" width="1.125" style="10" customWidth="1"/>
    <col min="82" max="82" width="1.625" style="10" customWidth="1"/>
    <col min="83" max="83" width="3" style="10" customWidth="1"/>
    <col min="84" max="87" width="1.625" style="10" customWidth="1"/>
    <col min="88" max="88" width="1.875" style="10" customWidth="1"/>
    <col min="89" max="89" width="1" style="10" customWidth="1"/>
    <col min="90" max="90" width="1.625" style="10" customWidth="1"/>
    <col min="91" max="91" width="1" style="24" customWidth="1"/>
    <col min="92" max="94" width="1" style="13" customWidth="1"/>
    <col min="95" max="109" width="0" style="57" hidden="1" customWidth="1"/>
    <col min="110" max="16383" width="8.875" style="57" hidden="1"/>
    <col min="16384" max="16384" width="13.875" style="57" hidden="1" customWidth="1"/>
  </cols>
  <sheetData>
    <row r="1" spans="1:109" s="1" customFormat="1" ht="10.5" customHeight="1" thickBot="1">
      <c r="A1" s="2"/>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3"/>
      <c r="CN1" s="23"/>
      <c r="CO1" s="23"/>
      <c r="CP1" s="23"/>
    </row>
    <row r="2" spans="1:109" s="1" customFormat="1" ht="31.5" customHeight="1" thickTop="1">
      <c r="A2" s="6"/>
      <c r="B2" s="140" t="s">
        <v>64</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2"/>
      <c r="CM2" s="12"/>
      <c r="CN2" s="12"/>
      <c r="CO2" s="12"/>
      <c r="CP2" s="11"/>
    </row>
    <row r="3" spans="1:109" ht="31.5" customHeight="1">
      <c r="A3" s="3"/>
      <c r="B3" s="89"/>
      <c r="C3" s="2"/>
      <c r="D3" s="2"/>
      <c r="E3" s="2"/>
      <c r="F3" s="2"/>
      <c r="G3" s="2"/>
      <c r="H3" s="2"/>
      <c r="I3" s="2"/>
      <c r="J3" s="2"/>
      <c r="K3" s="2"/>
      <c r="L3" s="2"/>
      <c r="M3" s="2"/>
      <c r="N3" s="2"/>
      <c r="O3" s="2"/>
      <c r="P3" s="2"/>
      <c r="Q3" s="2"/>
      <c r="R3" s="2"/>
      <c r="S3" s="2"/>
      <c r="T3" s="2"/>
      <c r="U3" s="2"/>
      <c r="V3" s="2"/>
      <c r="W3" s="2"/>
      <c r="X3" s="2"/>
      <c r="Y3" s="2"/>
      <c r="Z3" s="2"/>
      <c r="AA3" s="2"/>
      <c r="AB3" s="2"/>
      <c r="AC3" s="143" t="s">
        <v>139</v>
      </c>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48"/>
      <c r="BV3" s="48"/>
      <c r="BW3" s="48"/>
      <c r="BX3" s="48"/>
      <c r="BY3" s="48"/>
      <c r="BZ3" s="48"/>
      <c r="CA3" s="48"/>
      <c r="CB3" s="48"/>
      <c r="CC3" s="48"/>
      <c r="CD3" s="48"/>
      <c r="CE3" s="48"/>
      <c r="CF3" s="48"/>
      <c r="CG3" s="48"/>
      <c r="CH3" s="48"/>
      <c r="CI3" s="48"/>
      <c r="CJ3" s="48"/>
      <c r="CK3" s="48"/>
      <c r="CL3" s="49"/>
      <c r="CM3" s="13"/>
      <c r="CQ3" s="1"/>
      <c r="CR3" s="1"/>
      <c r="CS3" s="1"/>
      <c r="CT3" s="1"/>
      <c r="CU3" s="1"/>
      <c r="CV3" s="1"/>
      <c r="CW3" s="1"/>
      <c r="CX3" s="1"/>
      <c r="CY3" s="1"/>
      <c r="CZ3" s="1"/>
      <c r="DA3" s="1"/>
      <c r="DB3" s="1"/>
      <c r="DC3" s="1"/>
      <c r="DD3" s="1"/>
      <c r="DE3" s="1"/>
    </row>
    <row r="4" spans="1:109" ht="31.5" customHeight="1">
      <c r="A4" s="22"/>
      <c r="B4" s="89"/>
      <c r="C4" s="2"/>
      <c r="D4" s="2"/>
      <c r="E4" s="2"/>
      <c r="F4" s="2"/>
      <c r="G4" s="2"/>
      <c r="H4" s="2"/>
      <c r="I4" s="2"/>
      <c r="J4" s="2"/>
      <c r="K4" s="2"/>
      <c r="L4" s="2"/>
      <c r="M4" s="2"/>
      <c r="N4" s="2"/>
      <c r="O4" s="2"/>
      <c r="P4" s="2"/>
      <c r="Q4" s="2"/>
      <c r="R4" s="2"/>
      <c r="S4" s="2"/>
      <c r="T4" s="2"/>
      <c r="U4" s="2"/>
      <c r="V4" s="2"/>
      <c r="W4" s="2"/>
      <c r="X4" s="2"/>
      <c r="Y4" s="2"/>
      <c r="Z4" s="2"/>
      <c r="AA4" s="2"/>
      <c r="AB4" s="2"/>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48"/>
      <c r="BV4" s="48"/>
      <c r="BW4" s="48"/>
      <c r="BX4" s="48"/>
      <c r="BY4" s="48"/>
      <c r="BZ4" s="48"/>
      <c r="CA4" s="48"/>
      <c r="CB4" s="48"/>
      <c r="CC4" s="48"/>
      <c r="CD4" s="48"/>
      <c r="CE4" s="48"/>
      <c r="CF4" s="48"/>
      <c r="CG4" s="48"/>
      <c r="CH4" s="48"/>
      <c r="CI4" s="48"/>
      <c r="CJ4" s="48"/>
      <c r="CK4" s="48"/>
      <c r="CL4" s="49"/>
      <c r="CM4" s="13"/>
      <c r="CQ4" s="1"/>
      <c r="CR4" s="1"/>
      <c r="CS4" s="1"/>
      <c r="CT4" s="1"/>
      <c r="CU4" s="1"/>
      <c r="CV4" s="1"/>
      <c r="CW4" s="1"/>
      <c r="CX4" s="1"/>
      <c r="CY4" s="1"/>
      <c r="CZ4" s="1"/>
      <c r="DA4" s="1"/>
      <c r="DB4" s="1"/>
      <c r="DC4" s="1"/>
      <c r="DD4" s="1"/>
      <c r="DE4" s="1"/>
    </row>
    <row r="5" spans="1:109" ht="27.75" customHeight="1">
      <c r="A5" s="3"/>
      <c r="B5" s="89"/>
      <c r="C5" s="2"/>
      <c r="D5" s="2"/>
      <c r="E5" s="2"/>
      <c r="F5" s="2"/>
      <c r="G5" s="2"/>
      <c r="H5" s="2"/>
      <c r="I5" s="2"/>
      <c r="J5" s="2"/>
      <c r="K5" s="2"/>
      <c r="L5" s="2"/>
      <c r="M5" s="2"/>
      <c r="N5" s="2"/>
      <c r="O5" s="2"/>
      <c r="P5" s="2"/>
      <c r="Q5" s="2"/>
      <c r="R5" s="2"/>
      <c r="S5" s="2"/>
      <c r="T5" s="2"/>
      <c r="U5" s="2"/>
      <c r="V5" s="2"/>
      <c r="W5" s="2"/>
      <c r="X5" s="2"/>
      <c r="Y5" s="2"/>
      <c r="Z5" s="2"/>
      <c r="AA5" s="2"/>
      <c r="AB5" s="2"/>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48"/>
      <c r="BV5" s="48"/>
      <c r="BW5" s="48"/>
      <c r="BX5" s="48"/>
      <c r="BY5" s="48"/>
      <c r="BZ5" s="48"/>
      <c r="CA5" s="48"/>
      <c r="CB5" s="48"/>
      <c r="CC5" s="48"/>
      <c r="CD5" s="48"/>
      <c r="CE5" s="48"/>
      <c r="CF5" s="48"/>
      <c r="CG5" s="48"/>
      <c r="CH5" s="48"/>
      <c r="CI5" s="48"/>
      <c r="CJ5" s="48"/>
      <c r="CK5" s="48"/>
      <c r="CL5" s="49"/>
      <c r="CM5" s="1"/>
      <c r="CN5" s="1"/>
      <c r="CO5" s="1"/>
      <c r="CP5" s="1"/>
      <c r="CQ5" s="1"/>
      <c r="CR5" s="1"/>
      <c r="CS5" s="1"/>
      <c r="CT5" s="1"/>
      <c r="CU5" s="1"/>
      <c r="CV5" s="1"/>
      <c r="CW5" s="1"/>
      <c r="CX5" s="1"/>
      <c r="CY5" s="1"/>
      <c r="CZ5" s="1"/>
      <c r="DA5" s="1"/>
      <c r="DB5" s="1"/>
      <c r="DC5" s="1"/>
      <c r="DD5" s="1"/>
      <c r="DE5" s="1"/>
    </row>
    <row r="6" spans="1:109" ht="39" customHeight="1" thickBot="1">
      <c r="A6" s="3"/>
      <c r="B6" s="167" t="s">
        <v>131</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9"/>
      <c r="CM6" s="13"/>
      <c r="CP6" s="14"/>
      <c r="CQ6" s="1"/>
      <c r="CR6" s="1"/>
      <c r="CS6" s="1"/>
      <c r="CT6" s="1"/>
      <c r="CU6" s="1"/>
      <c r="CV6" s="1"/>
      <c r="CW6" s="1"/>
      <c r="CX6" s="1"/>
      <c r="CY6" s="1"/>
      <c r="CZ6" s="1"/>
      <c r="DA6" s="1"/>
      <c r="DB6" s="1"/>
      <c r="DC6" s="1"/>
      <c r="DD6" s="1"/>
      <c r="DE6" s="1"/>
    </row>
    <row r="7" spans="1:109" ht="20.25" customHeight="1" thickTop="1">
      <c r="A7" s="3"/>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13"/>
      <c r="CP7" s="14"/>
      <c r="CQ7" s="1"/>
      <c r="CR7" s="1"/>
      <c r="CS7" s="1"/>
      <c r="CT7" s="1"/>
      <c r="CU7" s="1"/>
      <c r="CV7" s="1"/>
      <c r="CW7" s="1"/>
      <c r="CX7" s="1"/>
      <c r="CY7" s="1"/>
      <c r="CZ7" s="1"/>
      <c r="DA7" s="1"/>
      <c r="DB7" s="1"/>
      <c r="DC7" s="1"/>
      <c r="DD7" s="1"/>
      <c r="DE7" s="1"/>
    </row>
    <row r="8" spans="1:109" ht="30" customHeight="1">
      <c r="A8" s="3"/>
      <c r="B8" s="91" t="s">
        <v>134</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3"/>
      <c r="AN8" s="3"/>
      <c r="AO8" s="3"/>
      <c r="AP8" s="3"/>
      <c r="AQ8" s="3"/>
      <c r="AR8" s="3"/>
      <c r="AS8" s="3"/>
      <c r="AT8" s="3"/>
      <c r="AU8" s="3"/>
      <c r="AV8" s="3"/>
      <c r="AW8" s="3"/>
      <c r="AX8" s="3"/>
      <c r="AY8" s="3"/>
      <c r="AZ8" s="3"/>
      <c r="BA8" s="3"/>
      <c r="BB8" s="2"/>
      <c r="BC8" s="2"/>
      <c r="BD8" s="2"/>
      <c r="BE8" s="2"/>
      <c r="BF8" s="2"/>
      <c r="BG8" s="2"/>
      <c r="BH8" s="2"/>
      <c r="BI8" s="2"/>
      <c r="BJ8" s="2"/>
      <c r="BK8" s="2"/>
      <c r="BL8" s="3"/>
      <c r="BM8" s="3"/>
      <c r="BN8" s="3"/>
      <c r="BO8" s="3"/>
      <c r="BP8" s="3"/>
      <c r="BQ8" s="3"/>
      <c r="BR8" s="3"/>
      <c r="BS8" s="3"/>
      <c r="BT8" s="3"/>
      <c r="BU8" s="3"/>
      <c r="BV8" s="3"/>
      <c r="BW8" s="3"/>
      <c r="BX8" s="3"/>
      <c r="BY8" s="3"/>
      <c r="BZ8" s="3"/>
      <c r="CA8" s="3"/>
      <c r="CB8" s="3"/>
      <c r="CC8" s="3"/>
      <c r="CD8" s="3"/>
      <c r="CE8" s="3"/>
      <c r="CF8" s="3"/>
      <c r="CG8" s="3"/>
      <c r="CH8" s="3"/>
      <c r="CI8" s="3"/>
      <c r="CJ8" s="3"/>
      <c r="CK8" s="4"/>
      <c r="CL8" s="5"/>
      <c r="CM8" s="13"/>
      <c r="CN8" s="15"/>
      <c r="CO8" s="15"/>
      <c r="CQ8" s="1"/>
      <c r="CR8" s="1"/>
      <c r="CS8" s="1"/>
      <c r="CT8" s="1"/>
      <c r="CU8" s="1"/>
      <c r="CV8" s="1"/>
      <c r="CW8" s="1"/>
      <c r="CX8" s="1"/>
      <c r="CY8" s="1"/>
      <c r="CZ8" s="1"/>
      <c r="DA8" s="1"/>
      <c r="DB8" s="1"/>
      <c r="DC8" s="1"/>
      <c r="DD8" s="1"/>
      <c r="DE8" s="1"/>
    </row>
    <row r="9" spans="1:109" ht="33">
      <c r="A9" s="20"/>
      <c r="B9" s="159" t="s">
        <v>69</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23"/>
      <c r="CN9" s="23"/>
      <c r="CO9" s="23"/>
      <c r="CP9" s="23"/>
    </row>
    <row r="10" spans="1:109" s="1" customFormat="1" ht="10.5" customHeight="1" thickBot="1">
      <c r="A10" s="2"/>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3"/>
      <c r="CN10" s="23"/>
      <c r="CO10" s="23"/>
      <c r="CP10" s="23"/>
    </row>
    <row r="11" spans="1:109" s="1" customFormat="1" ht="31.5" customHeight="1" thickBot="1">
      <c r="A11" s="6"/>
      <c r="B11" s="63" t="s">
        <v>127</v>
      </c>
      <c r="C11" s="64"/>
      <c r="D11" s="64"/>
      <c r="E11" s="64"/>
      <c r="F11" s="64"/>
      <c r="G11" s="64"/>
      <c r="H11" s="64"/>
      <c r="I11" s="64"/>
      <c r="J11" s="64"/>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2"/>
      <c r="BS11" s="12"/>
      <c r="BT11" s="60" t="s">
        <v>130</v>
      </c>
      <c r="BU11" s="61"/>
      <c r="BV11" s="61"/>
      <c r="BW11" s="92" t="s">
        <v>132</v>
      </c>
      <c r="BX11" s="61"/>
      <c r="BY11" s="61"/>
      <c r="BZ11" s="61"/>
      <c r="CA11" s="61"/>
      <c r="CB11" s="61"/>
      <c r="CC11" s="61"/>
      <c r="CD11" s="61"/>
      <c r="CE11" s="61"/>
      <c r="CF11" s="61"/>
      <c r="CG11" s="61"/>
      <c r="CH11" s="61"/>
      <c r="CI11" s="61"/>
      <c r="CJ11" s="61"/>
      <c r="CK11" s="61"/>
      <c r="CL11" s="62"/>
      <c r="CM11" s="12"/>
      <c r="CN11" s="12"/>
      <c r="CO11" s="12"/>
      <c r="CP11" s="11"/>
    </row>
    <row r="12" spans="1:109" ht="31.5" customHeight="1" thickBot="1">
      <c r="A12" s="3"/>
      <c r="B12" s="184" t="s">
        <v>5</v>
      </c>
      <c r="C12" s="185"/>
      <c r="D12" s="185"/>
      <c r="E12" s="185"/>
      <c r="F12" s="185"/>
      <c r="G12" s="185"/>
      <c r="H12" s="185"/>
      <c r="I12" s="185"/>
      <c r="J12" s="186"/>
      <c r="K12" s="193"/>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5"/>
      <c r="BS12" s="12"/>
      <c r="BT12" s="170">
        <f>SUM(CG21:CL72)</f>
        <v>0</v>
      </c>
      <c r="BU12" s="171"/>
      <c r="BV12" s="171"/>
      <c r="BW12" s="171"/>
      <c r="BX12" s="171"/>
      <c r="BY12" s="171"/>
      <c r="BZ12" s="171"/>
      <c r="CA12" s="171"/>
      <c r="CB12" s="171"/>
      <c r="CC12" s="171"/>
      <c r="CD12" s="171"/>
      <c r="CE12" s="171"/>
      <c r="CF12" s="171"/>
      <c r="CG12" s="75"/>
      <c r="CH12" s="172" t="s">
        <v>133</v>
      </c>
      <c r="CI12" s="172"/>
      <c r="CJ12" s="172"/>
      <c r="CK12" s="172"/>
      <c r="CL12" s="173"/>
      <c r="CM12" s="12"/>
      <c r="CN12" s="12"/>
      <c r="CQ12" s="1"/>
      <c r="CR12" s="1"/>
      <c r="CS12" s="1"/>
      <c r="CT12" s="1"/>
      <c r="CU12" s="1"/>
      <c r="CV12" s="1"/>
      <c r="CW12" s="1"/>
      <c r="CX12" s="1"/>
      <c r="CY12" s="1"/>
      <c r="CZ12" s="1"/>
      <c r="DA12" s="1"/>
      <c r="DB12" s="1"/>
      <c r="DC12" s="1"/>
      <c r="DD12" s="1"/>
      <c r="DE12" s="1"/>
    </row>
    <row r="13" spans="1:109" ht="12" customHeight="1" thickBot="1">
      <c r="A13" s="2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Q13" s="1"/>
      <c r="CR13" s="1"/>
      <c r="CS13" s="1"/>
      <c r="CT13" s="1"/>
      <c r="CU13" s="1"/>
      <c r="CV13" s="1"/>
      <c r="CW13" s="1"/>
      <c r="CX13" s="1"/>
      <c r="CY13" s="1"/>
      <c r="CZ13" s="1"/>
      <c r="DA13" s="1"/>
      <c r="DB13" s="1"/>
      <c r="DC13" s="1"/>
      <c r="DD13" s="1"/>
      <c r="DE13" s="1"/>
    </row>
    <row r="14" spans="1:109" s="58" customFormat="1" ht="27.75" customHeight="1">
      <c r="A14" s="50"/>
      <c r="B14" s="79"/>
      <c r="C14" s="80"/>
      <c r="D14" s="80"/>
      <c r="E14" s="80"/>
      <c r="F14" s="81"/>
      <c r="G14" s="93" t="s">
        <v>36</v>
      </c>
      <c r="H14" s="81"/>
      <c r="I14" s="81"/>
      <c r="J14" s="81"/>
      <c r="K14" s="81"/>
      <c r="L14" s="81"/>
      <c r="M14" s="81"/>
      <c r="N14" s="81"/>
      <c r="O14" s="81"/>
      <c r="P14" s="81"/>
      <c r="Q14" s="81"/>
      <c r="R14" s="81"/>
      <c r="S14" s="81"/>
      <c r="T14" s="81"/>
      <c r="U14" s="81"/>
      <c r="V14" s="81"/>
      <c r="W14" s="81"/>
      <c r="X14" s="81"/>
      <c r="Y14" s="81"/>
      <c r="Z14" s="81"/>
      <c r="AA14" s="81"/>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2"/>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2"/>
      <c r="CP14" s="52"/>
      <c r="CQ14" s="52"/>
      <c r="CR14" s="52"/>
      <c r="CS14" s="52"/>
      <c r="CT14" s="52"/>
      <c r="CU14" s="52"/>
      <c r="CV14" s="52"/>
      <c r="CW14" s="52"/>
      <c r="CX14" s="52"/>
      <c r="CY14" s="52"/>
      <c r="CZ14" s="52"/>
      <c r="DA14" s="52"/>
      <c r="DB14" s="52"/>
      <c r="DC14" s="52"/>
      <c r="DD14" s="52"/>
      <c r="DE14" s="52"/>
    </row>
    <row r="15" spans="1:109" s="58" customFormat="1" ht="20.25" customHeight="1">
      <c r="A15" s="50"/>
      <c r="B15" s="83"/>
      <c r="C15" s="76"/>
      <c r="D15" s="76"/>
      <c r="E15" s="76"/>
      <c r="F15" s="78"/>
      <c r="G15" s="100" t="s">
        <v>71</v>
      </c>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7"/>
      <c r="AM15" s="78"/>
      <c r="AN15" s="77"/>
      <c r="AO15" s="77"/>
      <c r="AP15" s="78"/>
      <c r="AQ15" s="77"/>
      <c r="AR15" s="76"/>
      <c r="AS15" s="76"/>
      <c r="AT15" s="76"/>
      <c r="AU15" s="76"/>
      <c r="AV15" s="76"/>
      <c r="AW15" s="76"/>
      <c r="AX15" s="76"/>
      <c r="AY15" s="76"/>
      <c r="AZ15" s="76"/>
      <c r="BA15" s="84"/>
      <c r="BB15" s="56"/>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3"/>
      <c r="CP15" s="54"/>
      <c r="CQ15" s="52"/>
      <c r="CR15" s="52"/>
      <c r="CS15" s="52"/>
      <c r="CT15" s="52"/>
      <c r="CU15" s="52"/>
      <c r="CV15" s="52"/>
      <c r="CW15" s="52"/>
      <c r="CX15" s="52"/>
      <c r="CY15" s="52"/>
      <c r="CZ15" s="52"/>
      <c r="DA15" s="52"/>
      <c r="DB15" s="52"/>
      <c r="DC15" s="52"/>
      <c r="DD15" s="52"/>
      <c r="DE15" s="52"/>
    </row>
    <row r="16" spans="1:109" ht="34.5" customHeight="1" thickBot="1">
      <c r="A16" s="3"/>
      <c r="B16" s="85"/>
      <c r="C16" s="86"/>
      <c r="D16" s="101"/>
      <c r="E16" s="192" t="s">
        <v>140</v>
      </c>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98" t="s">
        <v>70</v>
      </c>
      <c r="AG16" s="99"/>
      <c r="AH16" s="99"/>
      <c r="AI16" s="99"/>
      <c r="AJ16" s="99"/>
      <c r="AK16" s="99"/>
      <c r="AL16" s="99"/>
      <c r="AM16" s="99"/>
      <c r="AN16" s="99"/>
      <c r="AO16" s="99"/>
      <c r="AP16" s="99"/>
      <c r="AQ16" s="99"/>
      <c r="AR16" s="86"/>
      <c r="AS16" s="90"/>
      <c r="AT16" s="86"/>
      <c r="AU16" s="86"/>
      <c r="AV16" s="86"/>
      <c r="AW16" s="90"/>
      <c r="AX16" s="86"/>
      <c r="AY16" s="87"/>
      <c r="AZ16" s="86"/>
      <c r="BA16" s="88"/>
      <c r="BB16" s="2"/>
      <c r="BC16" s="57"/>
      <c r="BD16" s="2"/>
      <c r="BE16" s="3"/>
      <c r="BF16" s="57"/>
      <c r="BG16" s="94" t="s">
        <v>128</v>
      </c>
      <c r="BH16" s="2"/>
      <c r="BI16" s="2"/>
      <c r="BJ16" s="2"/>
      <c r="BK16" s="2"/>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4"/>
      <c r="CL16" s="5"/>
      <c r="CM16" s="13"/>
      <c r="CN16" s="15"/>
      <c r="CO16" s="15"/>
      <c r="CQ16" s="1"/>
      <c r="CR16" s="1"/>
      <c r="CS16" s="1"/>
      <c r="CT16" s="1"/>
      <c r="CU16" s="1"/>
      <c r="CV16" s="1"/>
      <c r="CW16" s="1"/>
      <c r="CX16" s="1"/>
      <c r="CY16" s="1"/>
      <c r="CZ16" s="1"/>
      <c r="DA16" s="1"/>
      <c r="DB16" s="1"/>
      <c r="DC16" s="1"/>
      <c r="DD16" s="1"/>
      <c r="DE16" s="1"/>
    </row>
    <row r="17" spans="1:109" ht="17.25" customHeight="1" thickBo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2"/>
      <c r="AO17" s="2"/>
      <c r="AP17" s="2"/>
      <c r="AQ17" s="47"/>
      <c r="AR17"/>
      <c r="AS17" s="47"/>
      <c r="AT17" s="47"/>
      <c r="AU17" s="8"/>
      <c r="AV17" s="47"/>
      <c r="AW17" s="47"/>
      <c r="AX17" s="47"/>
      <c r="AY17" s="47"/>
      <c r="AZ17" s="8"/>
      <c r="BA17" s="47"/>
      <c r="BB17" s="47"/>
      <c r="BC17" s="47"/>
      <c r="BD17" s="47"/>
      <c r="BE17" s="47"/>
      <c r="BF17" s="47"/>
      <c r="BG17" s="47"/>
      <c r="BH17" s="47"/>
      <c r="BI17" s="47"/>
      <c r="BJ17" s="47"/>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13"/>
      <c r="CN17" s="1"/>
      <c r="CO17" s="1"/>
      <c r="CP17" s="1"/>
      <c r="CQ17" s="1"/>
      <c r="CR17" s="1"/>
      <c r="CS17" s="1"/>
      <c r="CT17" s="1"/>
      <c r="CU17" s="1"/>
      <c r="CV17" s="1"/>
      <c r="CW17" s="1"/>
      <c r="CX17" s="1"/>
      <c r="CY17" s="1"/>
      <c r="CZ17" s="1"/>
      <c r="DA17" s="1"/>
      <c r="DB17" s="1"/>
      <c r="DC17" s="1"/>
      <c r="DD17" s="1"/>
      <c r="DE17" s="1"/>
    </row>
    <row r="18" spans="1:109" ht="20.25" customHeight="1" thickBot="1">
      <c r="A18" s="3"/>
      <c r="B18" s="65" t="s">
        <v>119</v>
      </c>
      <c r="C18" s="66"/>
      <c r="D18" s="67"/>
      <c r="E18" s="66"/>
      <c r="F18" s="66"/>
      <c r="G18" s="66"/>
      <c r="H18" s="66"/>
      <c r="I18" s="66"/>
      <c r="J18" s="66"/>
      <c r="K18" s="66"/>
      <c r="L18" s="66"/>
      <c r="M18" s="68"/>
      <c r="N18" s="68"/>
      <c r="O18" s="68"/>
      <c r="P18" s="69"/>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1"/>
      <c r="AX18" s="72"/>
      <c r="AY18" s="69"/>
      <c r="AZ18" s="69"/>
      <c r="BA18" s="73"/>
      <c r="BB18" s="73"/>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3"/>
      <c r="CH18" s="73"/>
      <c r="CI18" s="73"/>
      <c r="CJ18" s="73"/>
      <c r="CK18" s="70"/>
      <c r="CL18" s="74"/>
      <c r="CM18" s="16"/>
      <c r="CN18" s="16"/>
      <c r="CO18" s="17"/>
      <c r="CP18" s="1"/>
      <c r="CQ18" s="1"/>
      <c r="CR18" s="1"/>
      <c r="CS18" s="1"/>
      <c r="CT18" s="1"/>
      <c r="CU18" s="1"/>
      <c r="CV18" s="1"/>
      <c r="CW18" s="1"/>
      <c r="CX18" s="1"/>
      <c r="CY18" s="1"/>
      <c r="CZ18" s="1"/>
      <c r="DA18" s="1"/>
      <c r="DB18" s="1"/>
      <c r="DC18" s="1"/>
      <c r="DD18" s="1"/>
      <c r="DE18" s="1"/>
    </row>
    <row r="19" spans="1:109" ht="25.5" customHeight="1" thickBot="1">
      <c r="A19" s="7"/>
      <c r="B19" s="187" t="s">
        <v>39</v>
      </c>
      <c r="C19" s="129"/>
      <c r="D19" s="129" t="s">
        <v>3</v>
      </c>
      <c r="E19" s="129"/>
      <c r="F19" s="129"/>
      <c r="G19" s="129"/>
      <c r="H19" s="129"/>
      <c r="I19" s="129"/>
      <c r="J19" s="129"/>
      <c r="K19" s="129"/>
      <c r="L19" s="129"/>
      <c r="M19" s="129"/>
      <c r="N19" s="129"/>
      <c r="O19" s="129"/>
      <c r="P19" s="129"/>
      <c r="Q19" s="129"/>
      <c r="R19" s="129" t="s">
        <v>35</v>
      </c>
      <c r="S19" s="129"/>
      <c r="T19" s="129"/>
      <c r="U19" s="129"/>
      <c r="V19" s="129"/>
      <c r="W19" s="129"/>
      <c r="X19" s="190" t="s">
        <v>40</v>
      </c>
      <c r="Y19" s="190"/>
      <c r="Z19" s="190"/>
      <c r="AA19" s="190"/>
      <c r="AB19" s="190"/>
      <c r="AC19" s="190"/>
      <c r="AD19" s="190"/>
      <c r="AE19" s="126" t="s">
        <v>41</v>
      </c>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8"/>
      <c r="BG19" s="129" t="s">
        <v>0</v>
      </c>
      <c r="BH19" s="129"/>
      <c r="BI19" s="129"/>
      <c r="BJ19" s="129"/>
      <c r="BK19" s="129"/>
      <c r="BL19" s="129"/>
      <c r="BM19" s="129"/>
      <c r="BN19" s="129"/>
      <c r="BO19" s="129" t="s">
        <v>135</v>
      </c>
      <c r="BP19" s="129"/>
      <c r="BQ19" s="129"/>
      <c r="BR19" s="129"/>
      <c r="BS19" s="129"/>
      <c r="BT19" s="129"/>
      <c r="BU19" s="129"/>
      <c r="BV19" s="129"/>
      <c r="BW19" s="129"/>
      <c r="BX19" s="129"/>
      <c r="BY19" s="129"/>
      <c r="BZ19" s="129" t="s">
        <v>2</v>
      </c>
      <c r="CA19" s="129"/>
      <c r="CB19" s="129" t="s">
        <v>1</v>
      </c>
      <c r="CC19" s="129"/>
      <c r="CD19" s="129"/>
      <c r="CE19" s="129"/>
      <c r="CF19" s="129"/>
      <c r="CG19" s="95" t="s">
        <v>37</v>
      </c>
      <c r="CH19" s="95"/>
      <c r="CI19" s="95"/>
      <c r="CJ19" s="95"/>
      <c r="CK19" s="95"/>
      <c r="CL19" s="96"/>
      <c r="CM19" s="1"/>
      <c r="CN19" s="18"/>
      <c r="CO19" s="1"/>
      <c r="CP19" s="1"/>
      <c r="CQ19" s="1"/>
      <c r="CR19" s="1"/>
      <c r="CS19" s="1"/>
      <c r="CT19" s="1"/>
      <c r="CU19" s="1"/>
      <c r="CV19" s="1"/>
      <c r="CW19" s="1"/>
      <c r="CX19" s="1"/>
      <c r="CY19" s="1"/>
      <c r="CZ19" s="1"/>
      <c r="DA19" s="1"/>
      <c r="DB19" s="1"/>
      <c r="DC19" s="1"/>
      <c r="DD19" s="1"/>
      <c r="DE19" s="1"/>
    </row>
    <row r="20" spans="1:109" ht="20.25" customHeight="1" thickBot="1">
      <c r="A20" s="3"/>
      <c r="B20" s="162" t="s">
        <v>4</v>
      </c>
      <c r="C20" s="163"/>
      <c r="D20" s="163" t="s">
        <v>120</v>
      </c>
      <c r="E20" s="163"/>
      <c r="F20" s="163"/>
      <c r="G20" s="163"/>
      <c r="H20" s="163"/>
      <c r="I20" s="163"/>
      <c r="J20" s="163"/>
      <c r="K20" s="163"/>
      <c r="L20" s="163"/>
      <c r="M20" s="163"/>
      <c r="N20" s="163"/>
      <c r="O20" s="163"/>
      <c r="P20" s="163"/>
      <c r="Q20" s="163"/>
      <c r="R20" s="188" t="s">
        <v>66</v>
      </c>
      <c r="S20" s="188"/>
      <c r="T20" s="188"/>
      <c r="U20" s="188"/>
      <c r="V20" s="188"/>
      <c r="W20" s="188"/>
      <c r="X20" s="161" t="s">
        <v>65</v>
      </c>
      <c r="Y20" s="161"/>
      <c r="Z20" s="161"/>
      <c r="AA20" s="161"/>
      <c r="AB20" s="161"/>
      <c r="AC20" s="161"/>
      <c r="AD20" s="161"/>
      <c r="AE20" s="161" t="s">
        <v>67</v>
      </c>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30" t="s">
        <v>68</v>
      </c>
      <c r="BH20" s="130"/>
      <c r="BI20" s="130"/>
      <c r="BJ20" s="130"/>
      <c r="BK20" s="130"/>
      <c r="BL20" s="130"/>
      <c r="BM20" s="130"/>
      <c r="BN20" s="130"/>
      <c r="BO20" s="161" t="s">
        <v>106</v>
      </c>
      <c r="BP20" s="161"/>
      <c r="BQ20" s="161"/>
      <c r="BR20" s="161"/>
      <c r="BS20" s="161"/>
      <c r="BT20" s="161"/>
      <c r="BU20" s="161"/>
      <c r="BV20" s="161"/>
      <c r="BW20" s="161"/>
      <c r="BX20" s="161"/>
      <c r="BY20" s="161"/>
      <c r="BZ20" s="160">
        <v>1</v>
      </c>
      <c r="CA20" s="160"/>
      <c r="CB20" s="164">
        <v>5180</v>
      </c>
      <c r="CC20" s="164"/>
      <c r="CD20" s="164"/>
      <c r="CE20" s="164"/>
      <c r="CF20" s="164"/>
      <c r="CG20" s="165">
        <f>IF(ISERROR(CB20*BZ20),"",CB20*BZ20)</f>
        <v>5180</v>
      </c>
      <c r="CH20" s="165"/>
      <c r="CI20" s="165"/>
      <c r="CJ20" s="165"/>
      <c r="CK20" s="165"/>
      <c r="CL20" s="166"/>
      <c r="CM20" s="59">
        <f>SUM(CG21:CL70)</f>
        <v>0</v>
      </c>
      <c r="CN20" s="18"/>
      <c r="CO20" s="1"/>
      <c r="CP20" s="1"/>
      <c r="CQ20" s="1"/>
      <c r="CR20" s="1"/>
      <c r="CS20" s="1"/>
      <c r="CT20" s="1"/>
      <c r="CU20" s="1"/>
      <c r="CV20" s="1"/>
      <c r="CW20" s="1"/>
      <c r="CX20" s="1"/>
      <c r="CY20" s="1"/>
      <c r="CZ20" s="1"/>
      <c r="DA20" s="1"/>
      <c r="DB20" s="1"/>
      <c r="DC20" s="1"/>
      <c r="DD20" s="1"/>
      <c r="DE20" s="1"/>
    </row>
    <row r="21" spans="1:109" ht="20.25" customHeight="1" thickTop="1">
      <c r="A21" s="3"/>
      <c r="B21" s="180"/>
      <c r="C21" s="181"/>
      <c r="D21" s="174"/>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6"/>
      <c r="BO21" s="144"/>
      <c r="BP21" s="144"/>
      <c r="BQ21" s="144"/>
      <c r="BR21" s="144"/>
      <c r="BS21" s="144"/>
      <c r="BT21" s="144"/>
      <c r="BU21" s="144"/>
      <c r="BV21" s="144"/>
      <c r="BW21" s="144"/>
      <c r="BX21" s="144"/>
      <c r="BY21" s="145"/>
      <c r="BZ21" s="146"/>
      <c r="CA21" s="147"/>
      <c r="CB21" s="148" t="str">
        <f>IF(ISERROR(CO21),"",CO21)</f>
        <v/>
      </c>
      <c r="CC21" s="149"/>
      <c r="CD21" s="149"/>
      <c r="CE21" s="149"/>
      <c r="CF21" s="149"/>
      <c r="CG21" s="150" t="str">
        <f>IF(ISERROR(CB21*BZ21),"",CB21*BZ21)</f>
        <v/>
      </c>
      <c r="CH21" s="150"/>
      <c r="CI21" s="150"/>
      <c r="CJ21" s="150"/>
      <c r="CK21" s="150"/>
      <c r="CL21" s="151"/>
      <c r="CM21" s="1"/>
      <c r="CN21" s="18" t="str">
        <f>IF(ISERROR(VLOOKUP(BO21,date1!$A$2:$C$83,2,FALSE)),"",VLOOKUP(BO21,date1!$A$2:$C$83,2,FALSE))</f>
        <v/>
      </c>
      <c r="CO21" s="1" t="str">
        <f>IF(ISERROR(VLOOKUP(CN21,リスト!$B$5:$D$71,3,FALSE)),"",VLOOKUP(CN21,リスト!$B$5:$D$71,3,FALSE))</f>
        <v/>
      </c>
      <c r="CP21" s="1"/>
      <c r="CQ21" s="1"/>
      <c r="CR21" s="1"/>
      <c r="CS21" s="1"/>
      <c r="CT21" s="1"/>
      <c r="CU21" s="1"/>
      <c r="CV21" s="1"/>
      <c r="CW21" s="1"/>
      <c r="CX21" s="1"/>
      <c r="CY21" s="1"/>
      <c r="CZ21" s="1"/>
      <c r="DA21" s="1"/>
      <c r="DB21" s="1"/>
      <c r="DC21" s="1"/>
      <c r="DD21" s="1"/>
      <c r="DE21" s="1"/>
    </row>
    <row r="22" spans="1:109" ht="20.25" customHeight="1" thickBot="1">
      <c r="A22" s="3"/>
      <c r="B22" s="182"/>
      <c r="C22" s="183"/>
      <c r="D22" s="177"/>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c r="BE22" s="178"/>
      <c r="BF22" s="178"/>
      <c r="BG22" s="178"/>
      <c r="BH22" s="178"/>
      <c r="BI22" s="178"/>
      <c r="BJ22" s="178"/>
      <c r="BK22" s="178"/>
      <c r="BL22" s="178"/>
      <c r="BM22" s="178"/>
      <c r="BN22" s="179"/>
      <c r="BO22" s="152" t="s">
        <v>126</v>
      </c>
      <c r="BP22" s="152"/>
      <c r="BQ22" s="152"/>
      <c r="BR22" s="152"/>
      <c r="BS22" s="152"/>
      <c r="BT22" s="152"/>
      <c r="BU22" s="152"/>
      <c r="BV22" s="152"/>
      <c r="BW22" s="152"/>
      <c r="BX22" s="152"/>
      <c r="BY22" s="153"/>
      <c r="BZ22" s="154">
        <v>0</v>
      </c>
      <c r="CA22" s="103"/>
      <c r="CB22" s="106">
        <f t="shared" ref="CB22" si="0">IF(ISERROR(CO22),"",CO22)</f>
        <v>30</v>
      </c>
      <c r="CC22" s="107"/>
      <c r="CD22" s="107"/>
      <c r="CE22" s="107"/>
      <c r="CF22" s="107"/>
      <c r="CG22" s="104">
        <f>IF(CM22=0,0,IF(CM22&lt;20000,CP22,0))</f>
        <v>0</v>
      </c>
      <c r="CH22" s="104"/>
      <c r="CI22" s="104"/>
      <c r="CJ22" s="104"/>
      <c r="CK22" s="104"/>
      <c r="CL22" s="105"/>
      <c r="CM22" s="59">
        <f>SUM(CG23:CL72)</f>
        <v>0</v>
      </c>
      <c r="CN22" s="18" t="str">
        <f>IF(ISERROR(VLOOKUP(BO22,date1!$A$2:$C$83,2,FALSE)),"",VLOOKUP(BO22,date1!$A$2:$C$83,2,FALSE))</f>
        <v>shoppingbag_01</v>
      </c>
      <c r="CO22" s="1">
        <f>IF(ISERROR(VLOOKUP(CN22,リスト!$B$5:$D$71,3,FALSE)),"",VLOOKUP(CN22,リスト!$B$5:$D$71,3,FALSE))</f>
        <v>30</v>
      </c>
      <c r="CP22" s="1">
        <f>BZ22*CB22</f>
        <v>0</v>
      </c>
      <c r="CQ22" s="1"/>
      <c r="CR22" s="1"/>
      <c r="CS22" s="1"/>
      <c r="CT22" s="1"/>
      <c r="CU22" s="1"/>
      <c r="CV22" s="1"/>
      <c r="CW22" s="1"/>
      <c r="CX22" s="1"/>
      <c r="CY22" s="1"/>
      <c r="CZ22" s="1"/>
      <c r="DA22" s="1"/>
      <c r="DB22" s="1"/>
      <c r="DC22" s="1"/>
      <c r="DD22" s="1"/>
      <c r="DE22" s="1"/>
    </row>
    <row r="23" spans="1:109" ht="20.25" customHeight="1" thickTop="1">
      <c r="A23" s="3"/>
      <c r="B23" s="155">
        <v>1</v>
      </c>
      <c r="C23" s="156"/>
      <c r="D23" s="157"/>
      <c r="E23" s="158"/>
      <c r="F23" s="158"/>
      <c r="G23" s="158"/>
      <c r="H23" s="158"/>
      <c r="I23" s="158"/>
      <c r="J23" s="158"/>
      <c r="K23" s="158"/>
      <c r="L23" s="158"/>
      <c r="M23" s="158"/>
      <c r="N23" s="158"/>
      <c r="O23" s="158"/>
      <c r="P23" s="158"/>
      <c r="Q23" s="158"/>
      <c r="R23" s="189"/>
      <c r="S23" s="189"/>
      <c r="T23" s="189"/>
      <c r="U23" s="189"/>
      <c r="V23" s="189"/>
      <c r="W23" s="189"/>
      <c r="X23" s="123"/>
      <c r="Y23" s="124"/>
      <c r="Z23" s="124"/>
      <c r="AA23" s="124"/>
      <c r="AB23" s="124"/>
      <c r="AC23" s="124"/>
      <c r="AD23" s="125"/>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91"/>
      <c r="BH23" s="191"/>
      <c r="BI23" s="191"/>
      <c r="BJ23" s="191"/>
      <c r="BK23" s="191"/>
      <c r="BL23" s="191"/>
      <c r="BM23" s="191"/>
      <c r="BN23" s="191"/>
      <c r="BO23" s="123"/>
      <c r="BP23" s="124"/>
      <c r="BQ23" s="124"/>
      <c r="BR23" s="124"/>
      <c r="BS23" s="124"/>
      <c r="BT23" s="124"/>
      <c r="BU23" s="124"/>
      <c r="BV23" s="124"/>
      <c r="BW23" s="124"/>
      <c r="BX23" s="124"/>
      <c r="BY23" s="125"/>
      <c r="BZ23" s="116"/>
      <c r="CA23" s="117"/>
      <c r="CB23" s="106" t="str">
        <f>IF(ISERROR(CO23),"",CO23)</f>
        <v/>
      </c>
      <c r="CC23" s="107"/>
      <c r="CD23" s="107"/>
      <c r="CE23" s="107"/>
      <c r="CF23" s="107"/>
      <c r="CG23" s="104" t="str">
        <f>IF(ISERROR(CB23*BZ23),"",CB23*BZ23)</f>
        <v/>
      </c>
      <c r="CH23" s="104"/>
      <c r="CI23" s="104"/>
      <c r="CJ23" s="104"/>
      <c r="CK23" s="104"/>
      <c r="CL23" s="105"/>
      <c r="CM23" s="1"/>
      <c r="CN23" s="18" t="str">
        <f>IF(ISERROR(VLOOKUP(BO23,date1!$A$2:$C$83,2,FALSE)),"",VLOOKUP(BO23,date1!$A$2:$C$83,2,FALSE))</f>
        <v/>
      </c>
      <c r="CO23" s="1" t="str">
        <f>IF(ISERROR(VLOOKUP(CN23,リスト!$B$5:$D$71,3,FALSE)),"",VLOOKUP(CN23,リスト!$B$5:$D$71,3,FALSE))</f>
        <v/>
      </c>
      <c r="CP23" s="1"/>
      <c r="CQ23" s="1"/>
      <c r="CR23" s="1"/>
      <c r="CS23" s="1"/>
      <c r="CT23" s="1"/>
      <c r="CU23" s="1"/>
      <c r="CV23" s="1"/>
      <c r="CW23" s="1"/>
      <c r="CX23" s="1"/>
      <c r="CY23" s="1"/>
      <c r="CZ23" s="1"/>
      <c r="DA23" s="1"/>
      <c r="DB23" s="1"/>
      <c r="DC23" s="1"/>
      <c r="DD23" s="1"/>
      <c r="DE23" s="1"/>
    </row>
    <row r="24" spans="1:109" ht="20.25" customHeight="1">
      <c r="A24" s="3"/>
      <c r="B24" s="137">
        <v>2</v>
      </c>
      <c r="C24" s="138"/>
      <c r="D24" s="134"/>
      <c r="E24" s="114"/>
      <c r="F24" s="114"/>
      <c r="G24" s="114"/>
      <c r="H24" s="114"/>
      <c r="I24" s="114"/>
      <c r="J24" s="114"/>
      <c r="K24" s="114"/>
      <c r="L24" s="114"/>
      <c r="M24" s="114"/>
      <c r="N24" s="114"/>
      <c r="O24" s="114"/>
      <c r="P24" s="114"/>
      <c r="Q24" s="114"/>
      <c r="R24" s="131"/>
      <c r="S24" s="131"/>
      <c r="T24" s="131"/>
      <c r="U24" s="131"/>
      <c r="V24" s="131"/>
      <c r="W24" s="131"/>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21"/>
      <c r="BH24" s="121"/>
      <c r="BI24" s="121"/>
      <c r="BJ24" s="121"/>
      <c r="BK24" s="121"/>
      <c r="BL24" s="121"/>
      <c r="BM24" s="121"/>
      <c r="BN24" s="121"/>
      <c r="BO24" s="118"/>
      <c r="BP24" s="119"/>
      <c r="BQ24" s="119"/>
      <c r="BR24" s="119"/>
      <c r="BS24" s="119"/>
      <c r="BT24" s="119"/>
      <c r="BU24" s="119"/>
      <c r="BV24" s="119"/>
      <c r="BW24" s="119"/>
      <c r="BX24" s="119"/>
      <c r="BY24" s="120"/>
      <c r="BZ24" s="116"/>
      <c r="CA24" s="117"/>
      <c r="CB24" s="106" t="str">
        <f t="shared" ref="CB24:CB72" si="1">IF(ISERROR(CO24),"",CO24)</f>
        <v/>
      </c>
      <c r="CC24" s="107"/>
      <c r="CD24" s="107"/>
      <c r="CE24" s="107"/>
      <c r="CF24" s="107"/>
      <c r="CG24" s="104" t="str">
        <f t="shared" ref="CG24:CG72" si="2">IF(ISERROR(CB24*BZ24),"",CB24*BZ24)</f>
        <v/>
      </c>
      <c r="CH24" s="104"/>
      <c r="CI24" s="104"/>
      <c r="CJ24" s="104"/>
      <c r="CK24" s="104"/>
      <c r="CL24" s="105"/>
      <c r="CM24" s="1"/>
      <c r="CN24" s="18" t="str">
        <f>IF(ISERROR(VLOOKUP(BO24,date1!$A$2:$C$83,2,FALSE)),"",VLOOKUP(BO24,date1!$A$2:$C$83,2,FALSE))</f>
        <v/>
      </c>
      <c r="CO24" s="1" t="str">
        <f>IF(ISERROR(VLOOKUP(CN24,リスト!$B$5:$D$71,3,FALSE)),"",VLOOKUP(CN24,リスト!$B$5:$D$71,3,FALSE))</f>
        <v/>
      </c>
      <c r="CP24" s="1"/>
      <c r="CQ24" s="1"/>
      <c r="CR24" s="1"/>
      <c r="CS24" s="1"/>
      <c r="CT24" s="1"/>
      <c r="CU24" s="1"/>
      <c r="CV24" s="1"/>
      <c r="CW24" s="1"/>
      <c r="CX24" s="1"/>
      <c r="CY24" s="1"/>
      <c r="CZ24" s="1"/>
      <c r="DA24" s="1"/>
      <c r="DB24" s="1"/>
      <c r="DC24" s="1"/>
      <c r="DD24" s="1"/>
      <c r="DE24" s="1"/>
    </row>
    <row r="25" spans="1:109" ht="20.25" customHeight="1">
      <c r="A25" s="3"/>
      <c r="B25" s="137">
        <v>3</v>
      </c>
      <c r="C25" s="138"/>
      <c r="D25" s="134"/>
      <c r="E25" s="114"/>
      <c r="F25" s="114"/>
      <c r="G25" s="114"/>
      <c r="H25" s="114"/>
      <c r="I25" s="114"/>
      <c r="J25" s="114"/>
      <c r="K25" s="114"/>
      <c r="L25" s="114"/>
      <c r="M25" s="114"/>
      <c r="N25" s="114"/>
      <c r="O25" s="114"/>
      <c r="P25" s="114"/>
      <c r="Q25" s="114"/>
      <c r="R25" s="131"/>
      <c r="S25" s="131"/>
      <c r="T25" s="131"/>
      <c r="U25" s="131"/>
      <c r="V25" s="131"/>
      <c r="W25" s="131"/>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21"/>
      <c r="BH25" s="121"/>
      <c r="BI25" s="121"/>
      <c r="BJ25" s="121"/>
      <c r="BK25" s="121"/>
      <c r="BL25" s="121"/>
      <c r="BM25" s="121"/>
      <c r="BN25" s="121"/>
      <c r="BO25" s="118"/>
      <c r="BP25" s="119"/>
      <c r="BQ25" s="119"/>
      <c r="BR25" s="119"/>
      <c r="BS25" s="119"/>
      <c r="BT25" s="119"/>
      <c r="BU25" s="119"/>
      <c r="BV25" s="119"/>
      <c r="BW25" s="119"/>
      <c r="BX25" s="119"/>
      <c r="BY25" s="120"/>
      <c r="BZ25" s="116"/>
      <c r="CA25" s="117"/>
      <c r="CB25" s="106" t="str">
        <f t="shared" si="1"/>
        <v/>
      </c>
      <c r="CC25" s="107"/>
      <c r="CD25" s="107"/>
      <c r="CE25" s="107"/>
      <c r="CF25" s="107"/>
      <c r="CG25" s="104" t="str">
        <f t="shared" si="2"/>
        <v/>
      </c>
      <c r="CH25" s="104"/>
      <c r="CI25" s="104"/>
      <c r="CJ25" s="104"/>
      <c r="CK25" s="104"/>
      <c r="CL25" s="105"/>
      <c r="CM25" s="1"/>
      <c r="CN25" s="18" t="str">
        <f>IF(ISERROR(VLOOKUP(BO25,date1!$A$2:$C$83,2,FALSE)),"",VLOOKUP(BO25,date1!$A$2:$C$83,2,FALSE))</f>
        <v/>
      </c>
      <c r="CO25" s="1" t="str">
        <f>IF(ISERROR(VLOOKUP(CN25,リスト!$B$5:$D$71,3,FALSE)),"",VLOOKUP(CN25,リスト!$B$5:$D$71,3,FALSE))</f>
        <v/>
      </c>
      <c r="CP25" s="1"/>
      <c r="CQ25" s="1"/>
      <c r="CR25" s="1"/>
      <c r="CS25" s="1"/>
      <c r="CT25" s="1"/>
      <c r="CU25" s="1"/>
      <c r="CV25" s="1"/>
      <c r="CW25" s="1"/>
      <c r="CX25" s="1"/>
      <c r="CY25" s="1"/>
      <c r="CZ25" s="1"/>
      <c r="DA25" s="1"/>
      <c r="DB25" s="1"/>
      <c r="DC25" s="1"/>
      <c r="DD25" s="1"/>
      <c r="DE25" s="1"/>
    </row>
    <row r="26" spans="1:109" ht="20.25" customHeight="1">
      <c r="A26" s="3"/>
      <c r="B26" s="137">
        <v>4</v>
      </c>
      <c r="C26" s="138"/>
      <c r="D26" s="134"/>
      <c r="E26" s="114"/>
      <c r="F26" s="114"/>
      <c r="G26" s="114"/>
      <c r="H26" s="114"/>
      <c r="I26" s="114"/>
      <c r="J26" s="114"/>
      <c r="K26" s="114"/>
      <c r="L26" s="114"/>
      <c r="M26" s="114"/>
      <c r="N26" s="114"/>
      <c r="O26" s="114"/>
      <c r="P26" s="114"/>
      <c r="Q26" s="114"/>
      <c r="R26" s="131"/>
      <c r="S26" s="131"/>
      <c r="T26" s="131"/>
      <c r="U26" s="131"/>
      <c r="V26" s="131"/>
      <c r="W26" s="131"/>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21"/>
      <c r="BH26" s="121"/>
      <c r="BI26" s="121"/>
      <c r="BJ26" s="121"/>
      <c r="BK26" s="121"/>
      <c r="BL26" s="121"/>
      <c r="BM26" s="121"/>
      <c r="BN26" s="121"/>
      <c r="BO26" s="118"/>
      <c r="BP26" s="119"/>
      <c r="BQ26" s="119"/>
      <c r="BR26" s="119"/>
      <c r="BS26" s="119"/>
      <c r="BT26" s="119"/>
      <c r="BU26" s="119"/>
      <c r="BV26" s="119"/>
      <c r="BW26" s="119"/>
      <c r="BX26" s="119"/>
      <c r="BY26" s="120"/>
      <c r="BZ26" s="116"/>
      <c r="CA26" s="117"/>
      <c r="CB26" s="106" t="str">
        <f t="shared" si="1"/>
        <v/>
      </c>
      <c r="CC26" s="107"/>
      <c r="CD26" s="107"/>
      <c r="CE26" s="107"/>
      <c r="CF26" s="107"/>
      <c r="CG26" s="104" t="str">
        <f t="shared" si="2"/>
        <v/>
      </c>
      <c r="CH26" s="104"/>
      <c r="CI26" s="104"/>
      <c r="CJ26" s="104"/>
      <c r="CK26" s="104"/>
      <c r="CL26" s="105"/>
      <c r="CM26" s="1"/>
      <c r="CN26" s="18" t="str">
        <f>IF(ISERROR(VLOOKUP(BO26,date1!$A$2:$C$83,2,FALSE)),"",VLOOKUP(BO26,date1!$A$2:$C$83,2,FALSE))</f>
        <v/>
      </c>
      <c r="CO26" s="1" t="str">
        <f>IF(ISERROR(VLOOKUP(CN26,リスト!$B$5:$D$71,3,FALSE)),"",VLOOKUP(CN26,リスト!$B$5:$D$71,3,FALSE))</f>
        <v/>
      </c>
      <c r="CP26" s="1"/>
      <c r="CQ26" s="1"/>
      <c r="CR26" s="1"/>
      <c r="CS26" s="1"/>
      <c r="CT26" s="1"/>
      <c r="CU26" s="1"/>
      <c r="CV26" s="1"/>
      <c r="CW26" s="1"/>
      <c r="CX26" s="1"/>
      <c r="CY26" s="1"/>
      <c r="CZ26" s="1"/>
      <c r="DA26" s="1"/>
      <c r="DB26" s="1"/>
      <c r="DC26" s="1"/>
      <c r="DD26" s="1"/>
      <c r="DE26" s="1"/>
    </row>
    <row r="27" spans="1:109" ht="20.25" customHeight="1">
      <c r="A27" s="3"/>
      <c r="B27" s="137">
        <v>5</v>
      </c>
      <c r="C27" s="138"/>
      <c r="D27" s="134"/>
      <c r="E27" s="114"/>
      <c r="F27" s="114"/>
      <c r="G27" s="114"/>
      <c r="H27" s="114"/>
      <c r="I27" s="114"/>
      <c r="J27" s="114"/>
      <c r="K27" s="114"/>
      <c r="L27" s="114"/>
      <c r="M27" s="114"/>
      <c r="N27" s="114"/>
      <c r="O27" s="114"/>
      <c r="P27" s="114"/>
      <c r="Q27" s="114"/>
      <c r="R27" s="131"/>
      <c r="S27" s="131"/>
      <c r="T27" s="131"/>
      <c r="U27" s="131"/>
      <c r="V27" s="131"/>
      <c r="W27" s="131"/>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21"/>
      <c r="BH27" s="121"/>
      <c r="BI27" s="121"/>
      <c r="BJ27" s="121"/>
      <c r="BK27" s="121"/>
      <c r="BL27" s="121"/>
      <c r="BM27" s="121"/>
      <c r="BN27" s="121"/>
      <c r="BO27" s="118"/>
      <c r="BP27" s="119"/>
      <c r="BQ27" s="119"/>
      <c r="BR27" s="119"/>
      <c r="BS27" s="119"/>
      <c r="BT27" s="119"/>
      <c r="BU27" s="119"/>
      <c r="BV27" s="119"/>
      <c r="BW27" s="119"/>
      <c r="BX27" s="119"/>
      <c r="BY27" s="120"/>
      <c r="BZ27" s="116"/>
      <c r="CA27" s="117"/>
      <c r="CB27" s="106" t="str">
        <f t="shared" si="1"/>
        <v/>
      </c>
      <c r="CC27" s="107"/>
      <c r="CD27" s="107"/>
      <c r="CE27" s="107"/>
      <c r="CF27" s="107"/>
      <c r="CG27" s="104" t="str">
        <f t="shared" si="2"/>
        <v/>
      </c>
      <c r="CH27" s="104"/>
      <c r="CI27" s="104"/>
      <c r="CJ27" s="104"/>
      <c r="CK27" s="104"/>
      <c r="CL27" s="105"/>
      <c r="CM27" s="1"/>
      <c r="CN27" s="18" t="str">
        <f>IF(ISERROR(VLOOKUP(BO27,date1!$A$2:$C$83,2,FALSE)),"",VLOOKUP(BO27,date1!$A$2:$C$83,2,FALSE))</f>
        <v/>
      </c>
      <c r="CO27" s="1" t="str">
        <f>IF(ISERROR(VLOOKUP(CN27,リスト!$B$5:$D$71,3,FALSE)),"",VLOOKUP(CN27,リスト!$B$5:$D$71,3,FALSE))</f>
        <v/>
      </c>
      <c r="CP27" s="1"/>
      <c r="CQ27" s="1"/>
      <c r="CR27" s="1"/>
      <c r="CS27" s="1"/>
      <c r="CT27" s="1"/>
      <c r="CU27" s="1"/>
      <c r="CV27" s="1"/>
      <c r="CW27" s="1"/>
      <c r="CX27" s="1"/>
      <c r="CY27" s="1"/>
      <c r="CZ27" s="1"/>
      <c r="DA27" s="1"/>
      <c r="DB27" s="1"/>
      <c r="DC27" s="1"/>
      <c r="DD27" s="1"/>
      <c r="DE27" s="1"/>
    </row>
    <row r="28" spans="1:109" ht="20.25" customHeight="1">
      <c r="A28" s="3"/>
      <c r="B28" s="137">
        <v>6</v>
      </c>
      <c r="C28" s="138"/>
      <c r="D28" s="134"/>
      <c r="E28" s="114"/>
      <c r="F28" s="114"/>
      <c r="G28" s="114"/>
      <c r="H28" s="114"/>
      <c r="I28" s="114"/>
      <c r="J28" s="114"/>
      <c r="K28" s="114"/>
      <c r="L28" s="114"/>
      <c r="M28" s="114"/>
      <c r="N28" s="114"/>
      <c r="O28" s="114"/>
      <c r="P28" s="114"/>
      <c r="Q28" s="114"/>
      <c r="R28" s="131"/>
      <c r="S28" s="131"/>
      <c r="T28" s="131"/>
      <c r="U28" s="131"/>
      <c r="V28" s="131"/>
      <c r="W28" s="131"/>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21"/>
      <c r="BH28" s="121"/>
      <c r="BI28" s="121"/>
      <c r="BJ28" s="121"/>
      <c r="BK28" s="121"/>
      <c r="BL28" s="121"/>
      <c r="BM28" s="121"/>
      <c r="BN28" s="121"/>
      <c r="BO28" s="118"/>
      <c r="BP28" s="119"/>
      <c r="BQ28" s="119"/>
      <c r="BR28" s="119"/>
      <c r="BS28" s="119"/>
      <c r="BT28" s="119"/>
      <c r="BU28" s="119"/>
      <c r="BV28" s="119"/>
      <c r="BW28" s="119"/>
      <c r="BX28" s="119"/>
      <c r="BY28" s="120"/>
      <c r="BZ28" s="116"/>
      <c r="CA28" s="117"/>
      <c r="CB28" s="106" t="str">
        <f t="shared" si="1"/>
        <v/>
      </c>
      <c r="CC28" s="107"/>
      <c r="CD28" s="107"/>
      <c r="CE28" s="107"/>
      <c r="CF28" s="107"/>
      <c r="CG28" s="104" t="str">
        <f t="shared" si="2"/>
        <v/>
      </c>
      <c r="CH28" s="104"/>
      <c r="CI28" s="104"/>
      <c r="CJ28" s="104"/>
      <c r="CK28" s="104"/>
      <c r="CL28" s="105"/>
      <c r="CM28" s="1"/>
      <c r="CN28" s="18" t="str">
        <f>IF(ISERROR(VLOOKUP(BO28,date1!$A$2:$C$83,2,FALSE)),"",VLOOKUP(BO28,date1!$A$2:$C$83,2,FALSE))</f>
        <v/>
      </c>
      <c r="CO28" s="1" t="str">
        <f>IF(ISERROR(VLOOKUP(CN28,リスト!$B$5:$D$71,3,FALSE)),"",VLOOKUP(CN28,リスト!$B$5:$D$71,3,FALSE))</f>
        <v/>
      </c>
      <c r="CP28" s="1"/>
      <c r="CQ28" s="1"/>
      <c r="CR28" s="1"/>
      <c r="CS28" s="1"/>
      <c r="CT28" s="1"/>
      <c r="CU28" s="1"/>
      <c r="CV28" s="1"/>
      <c r="CW28" s="1"/>
      <c r="CX28" s="1"/>
      <c r="CY28" s="1"/>
      <c r="CZ28" s="1"/>
      <c r="DA28" s="1"/>
      <c r="DB28" s="1"/>
      <c r="DC28" s="1"/>
      <c r="DD28" s="1"/>
      <c r="DE28" s="1"/>
    </row>
    <row r="29" spans="1:109" ht="20.25" customHeight="1">
      <c r="A29" s="3"/>
      <c r="B29" s="137">
        <v>7</v>
      </c>
      <c r="C29" s="138"/>
      <c r="D29" s="134"/>
      <c r="E29" s="114"/>
      <c r="F29" s="114"/>
      <c r="G29" s="114"/>
      <c r="H29" s="114"/>
      <c r="I29" s="114"/>
      <c r="J29" s="114"/>
      <c r="K29" s="114"/>
      <c r="L29" s="114"/>
      <c r="M29" s="114"/>
      <c r="N29" s="114"/>
      <c r="O29" s="114"/>
      <c r="P29" s="114"/>
      <c r="Q29" s="114"/>
      <c r="R29" s="131"/>
      <c r="S29" s="131"/>
      <c r="T29" s="131"/>
      <c r="U29" s="131"/>
      <c r="V29" s="131"/>
      <c r="W29" s="131"/>
      <c r="X29" s="114"/>
      <c r="Y29" s="114"/>
      <c r="Z29" s="114"/>
      <c r="AA29" s="114"/>
      <c r="AB29" s="114"/>
      <c r="AC29" s="114"/>
      <c r="AD29" s="114"/>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21"/>
      <c r="BH29" s="121"/>
      <c r="BI29" s="121"/>
      <c r="BJ29" s="121"/>
      <c r="BK29" s="121"/>
      <c r="BL29" s="121"/>
      <c r="BM29" s="121"/>
      <c r="BN29" s="121"/>
      <c r="BO29" s="118"/>
      <c r="BP29" s="119"/>
      <c r="BQ29" s="119"/>
      <c r="BR29" s="119"/>
      <c r="BS29" s="119"/>
      <c r="BT29" s="119"/>
      <c r="BU29" s="119"/>
      <c r="BV29" s="119"/>
      <c r="BW29" s="119"/>
      <c r="BX29" s="119"/>
      <c r="BY29" s="120"/>
      <c r="BZ29" s="116"/>
      <c r="CA29" s="117"/>
      <c r="CB29" s="106" t="str">
        <f t="shared" si="1"/>
        <v/>
      </c>
      <c r="CC29" s="107"/>
      <c r="CD29" s="107"/>
      <c r="CE29" s="107"/>
      <c r="CF29" s="107"/>
      <c r="CG29" s="104" t="str">
        <f t="shared" si="2"/>
        <v/>
      </c>
      <c r="CH29" s="104"/>
      <c r="CI29" s="104"/>
      <c r="CJ29" s="104"/>
      <c r="CK29" s="104"/>
      <c r="CL29" s="105"/>
      <c r="CM29" s="1"/>
      <c r="CN29" s="18" t="str">
        <f>IF(ISERROR(VLOOKUP(BO29,date1!$A$2:$C$83,2,FALSE)),"",VLOOKUP(BO29,date1!$A$2:$C$83,2,FALSE))</f>
        <v/>
      </c>
      <c r="CO29" s="1" t="str">
        <f>IF(ISERROR(VLOOKUP(CN29,リスト!$B$5:$D$71,3,FALSE)),"",VLOOKUP(CN29,リスト!$B$5:$D$71,3,FALSE))</f>
        <v/>
      </c>
      <c r="CP29" s="1"/>
      <c r="CQ29" s="1"/>
      <c r="CR29" s="1"/>
      <c r="CS29" s="1"/>
      <c r="CT29" s="1"/>
      <c r="CU29" s="1"/>
      <c r="CV29" s="1"/>
      <c r="CW29" s="1"/>
      <c r="CX29" s="1"/>
      <c r="CY29" s="1"/>
      <c r="CZ29" s="1"/>
      <c r="DA29" s="1"/>
      <c r="DB29" s="1"/>
      <c r="DC29" s="1"/>
      <c r="DD29" s="1"/>
      <c r="DE29" s="1"/>
    </row>
    <row r="30" spans="1:109" ht="20.25" customHeight="1">
      <c r="A30" s="3"/>
      <c r="B30" s="137">
        <v>8</v>
      </c>
      <c r="C30" s="138"/>
      <c r="D30" s="134"/>
      <c r="E30" s="114"/>
      <c r="F30" s="114"/>
      <c r="G30" s="114"/>
      <c r="H30" s="114"/>
      <c r="I30" s="114"/>
      <c r="J30" s="114"/>
      <c r="K30" s="114"/>
      <c r="L30" s="114"/>
      <c r="M30" s="114"/>
      <c r="N30" s="114"/>
      <c r="O30" s="114"/>
      <c r="P30" s="114"/>
      <c r="Q30" s="114"/>
      <c r="R30" s="131"/>
      <c r="S30" s="131"/>
      <c r="T30" s="131"/>
      <c r="U30" s="131"/>
      <c r="V30" s="131"/>
      <c r="W30" s="131"/>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21"/>
      <c r="BH30" s="121"/>
      <c r="BI30" s="121"/>
      <c r="BJ30" s="121"/>
      <c r="BK30" s="121"/>
      <c r="BL30" s="121"/>
      <c r="BM30" s="121"/>
      <c r="BN30" s="121"/>
      <c r="BO30" s="118"/>
      <c r="BP30" s="119"/>
      <c r="BQ30" s="119"/>
      <c r="BR30" s="119"/>
      <c r="BS30" s="119"/>
      <c r="BT30" s="119"/>
      <c r="BU30" s="119"/>
      <c r="BV30" s="119"/>
      <c r="BW30" s="119"/>
      <c r="BX30" s="119"/>
      <c r="BY30" s="120"/>
      <c r="BZ30" s="116"/>
      <c r="CA30" s="117"/>
      <c r="CB30" s="106" t="str">
        <f t="shared" si="1"/>
        <v/>
      </c>
      <c r="CC30" s="107"/>
      <c r="CD30" s="107"/>
      <c r="CE30" s="107"/>
      <c r="CF30" s="107"/>
      <c r="CG30" s="104" t="str">
        <f t="shared" si="2"/>
        <v/>
      </c>
      <c r="CH30" s="104"/>
      <c r="CI30" s="104"/>
      <c r="CJ30" s="104"/>
      <c r="CK30" s="104"/>
      <c r="CL30" s="105"/>
      <c r="CM30" s="1"/>
      <c r="CN30" s="18" t="str">
        <f>IF(ISERROR(VLOOKUP(BO30,date1!$A$2:$C$83,2,FALSE)),"",VLOOKUP(BO30,date1!$A$2:$C$83,2,FALSE))</f>
        <v/>
      </c>
      <c r="CO30" s="1" t="str">
        <f>IF(ISERROR(VLOOKUP(CN30,リスト!$B$5:$D$71,3,FALSE)),"",VLOOKUP(CN30,リスト!$B$5:$D$71,3,FALSE))</f>
        <v/>
      </c>
      <c r="CP30" s="1"/>
      <c r="CQ30" s="1"/>
      <c r="CR30" s="1"/>
      <c r="CS30" s="1"/>
      <c r="CT30" s="1"/>
      <c r="CU30" s="1"/>
      <c r="CV30" s="1"/>
      <c r="CW30" s="1"/>
      <c r="CX30" s="1"/>
      <c r="CY30" s="1"/>
      <c r="CZ30" s="1"/>
      <c r="DA30" s="1"/>
      <c r="DB30" s="1"/>
      <c r="DC30" s="1"/>
      <c r="DD30" s="1"/>
      <c r="DE30" s="1"/>
    </row>
    <row r="31" spans="1:109" ht="20.25" customHeight="1">
      <c r="A31" s="3"/>
      <c r="B31" s="137">
        <v>9</v>
      </c>
      <c r="C31" s="138"/>
      <c r="D31" s="134"/>
      <c r="E31" s="114"/>
      <c r="F31" s="114"/>
      <c r="G31" s="114"/>
      <c r="H31" s="114"/>
      <c r="I31" s="114"/>
      <c r="J31" s="114"/>
      <c r="K31" s="114"/>
      <c r="L31" s="114"/>
      <c r="M31" s="114"/>
      <c r="N31" s="114"/>
      <c r="O31" s="114"/>
      <c r="P31" s="114"/>
      <c r="Q31" s="114"/>
      <c r="R31" s="131"/>
      <c r="S31" s="131"/>
      <c r="T31" s="131"/>
      <c r="U31" s="131"/>
      <c r="V31" s="131"/>
      <c r="W31" s="131"/>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21"/>
      <c r="BH31" s="121"/>
      <c r="BI31" s="121"/>
      <c r="BJ31" s="121"/>
      <c r="BK31" s="121"/>
      <c r="BL31" s="121"/>
      <c r="BM31" s="121"/>
      <c r="BN31" s="121"/>
      <c r="BO31" s="118"/>
      <c r="BP31" s="119"/>
      <c r="BQ31" s="119"/>
      <c r="BR31" s="119"/>
      <c r="BS31" s="119"/>
      <c r="BT31" s="119"/>
      <c r="BU31" s="119"/>
      <c r="BV31" s="119"/>
      <c r="BW31" s="119"/>
      <c r="BX31" s="119"/>
      <c r="BY31" s="120"/>
      <c r="BZ31" s="102"/>
      <c r="CA31" s="103"/>
      <c r="CB31" s="106" t="str">
        <f t="shared" si="1"/>
        <v/>
      </c>
      <c r="CC31" s="107"/>
      <c r="CD31" s="107"/>
      <c r="CE31" s="107"/>
      <c r="CF31" s="107"/>
      <c r="CG31" s="104" t="str">
        <f t="shared" si="2"/>
        <v/>
      </c>
      <c r="CH31" s="104"/>
      <c r="CI31" s="104"/>
      <c r="CJ31" s="104"/>
      <c r="CK31" s="104"/>
      <c r="CL31" s="105"/>
      <c r="CM31" s="1"/>
      <c r="CN31" s="18" t="str">
        <f>IF(ISERROR(VLOOKUP(BO31,date1!$A$2:$C$83,2,FALSE)),"",VLOOKUP(BO31,date1!$A$2:$C$83,2,FALSE))</f>
        <v/>
      </c>
      <c r="CO31" s="1" t="str">
        <f>IF(ISERROR(VLOOKUP(CN31,リスト!$B$5:$D$71,3,FALSE)),"",VLOOKUP(CN31,リスト!$B$5:$D$71,3,FALSE))</f>
        <v/>
      </c>
      <c r="CP31" s="1"/>
      <c r="CQ31" s="1"/>
      <c r="CR31" s="1"/>
      <c r="CS31" s="1"/>
      <c r="CT31" s="1"/>
      <c r="CU31" s="1"/>
      <c r="CV31" s="1"/>
      <c r="CW31" s="1"/>
      <c r="CX31" s="1"/>
      <c r="CY31" s="1"/>
      <c r="CZ31" s="1"/>
      <c r="DA31" s="1"/>
      <c r="DB31" s="1"/>
      <c r="DC31" s="1"/>
      <c r="DD31" s="1"/>
      <c r="DE31" s="1"/>
    </row>
    <row r="32" spans="1:109" ht="20.25" customHeight="1">
      <c r="A32" s="3"/>
      <c r="B32" s="137">
        <v>10</v>
      </c>
      <c r="C32" s="138"/>
      <c r="D32" s="134"/>
      <c r="E32" s="114"/>
      <c r="F32" s="114"/>
      <c r="G32" s="114"/>
      <c r="H32" s="114"/>
      <c r="I32" s="114"/>
      <c r="J32" s="114"/>
      <c r="K32" s="114"/>
      <c r="L32" s="114"/>
      <c r="M32" s="114"/>
      <c r="N32" s="114"/>
      <c r="O32" s="114"/>
      <c r="P32" s="114"/>
      <c r="Q32" s="114"/>
      <c r="R32" s="131"/>
      <c r="S32" s="131"/>
      <c r="T32" s="131"/>
      <c r="U32" s="131"/>
      <c r="V32" s="131"/>
      <c r="W32" s="131"/>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21"/>
      <c r="BH32" s="121"/>
      <c r="BI32" s="121"/>
      <c r="BJ32" s="121"/>
      <c r="BK32" s="121"/>
      <c r="BL32" s="121"/>
      <c r="BM32" s="121"/>
      <c r="BN32" s="121"/>
      <c r="BO32" s="118"/>
      <c r="BP32" s="119"/>
      <c r="BQ32" s="119"/>
      <c r="BR32" s="119"/>
      <c r="BS32" s="119"/>
      <c r="BT32" s="119"/>
      <c r="BU32" s="119"/>
      <c r="BV32" s="119"/>
      <c r="BW32" s="119"/>
      <c r="BX32" s="119"/>
      <c r="BY32" s="120"/>
      <c r="BZ32" s="102"/>
      <c r="CA32" s="103"/>
      <c r="CB32" s="106" t="str">
        <f t="shared" si="1"/>
        <v/>
      </c>
      <c r="CC32" s="107"/>
      <c r="CD32" s="107"/>
      <c r="CE32" s="107"/>
      <c r="CF32" s="107"/>
      <c r="CG32" s="104" t="str">
        <f t="shared" si="2"/>
        <v/>
      </c>
      <c r="CH32" s="104"/>
      <c r="CI32" s="104"/>
      <c r="CJ32" s="104"/>
      <c r="CK32" s="104"/>
      <c r="CL32" s="105"/>
      <c r="CM32" s="1"/>
      <c r="CN32" s="18" t="str">
        <f>IF(ISERROR(VLOOKUP(BO32,date1!$A$2:$C$83,2,FALSE)),"",VLOOKUP(BO32,date1!$A$2:$C$83,2,FALSE))</f>
        <v/>
      </c>
      <c r="CO32" s="1" t="str">
        <f>IF(ISERROR(VLOOKUP(CN32,リスト!$B$5:$D$71,3,FALSE)),"",VLOOKUP(CN32,リスト!$B$5:$D$71,3,FALSE))</f>
        <v/>
      </c>
      <c r="CP32" s="1"/>
      <c r="CQ32" s="1"/>
      <c r="CR32" s="1"/>
      <c r="CS32" s="1"/>
      <c r="CT32" s="1"/>
      <c r="CU32" s="1"/>
      <c r="CV32" s="1"/>
      <c r="CW32" s="1"/>
      <c r="CX32" s="1"/>
      <c r="CY32" s="1"/>
      <c r="CZ32" s="1"/>
      <c r="DA32" s="1"/>
      <c r="DB32" s="1"/>
      <c r="DC32" s="1"/>
      <c r="DD32" s="1"/>
      <c r="DE32" s="1"/>
    </row>
    <row r="33" spans="1:109" ht="20.25" customHeight="1">
      <c r="A33" s="3"/>
      <c r="B33" s="137">
        <v>11</v>
      </c>
      <c r="C33" s="138"/>
      <c r="D33" s="134"/>
      <c r="E33" s="114"/>
      <c r="F33" s="114"/>
      <c r="G33" s="114"/>
      <c r="H33" s="114"/>
      <c r="I33" s="114"/>
      <c r="J33" s="114"/>
      <c r="K33" s="114"/>
      <c r="L33" s="114"/>
      <c r="M33" s="114"/>
      <c r="N33" s="114"/>
      <c r="O33" s="114"/>
      <c r="P33" s="114"/>
      <c r="Q33" s="114"/>
      <c r="R33" s="131"/>
      <c r="S33" s="131"/>
      <c r="T33" s="131"/>
      <c r="U33" s="131"/>
      <c r="V33" s="131"/>
      <c r="W33" s="131"/>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21"/>
      <c r="BH33" s="121"/>
      <c r="BI33" s="121"/>
      <c r="BJ33" s="121"/>
      <c r="BK33" s="121"/>
      <c r="BL33" s="121"/>
      <c r="BM33" s="121"/>
      <c r="BN33" s="121"/>
      <c r="BO33" s="118"/>
      <c r="BP33" s="119"/>
      <c r="BQ33" s="119"/>
      <c r="BR33" s="119"/>
      <c r="BS33" s="119"/>
      <c r="BT33" s="119"/>
      <c r="BU33" s="119"/>
      <c r="BV33" s="119"/>
      <c r="BW33" s="119"/>
      <c r="BX33" s="119"/>
      <c r="BY33" s="120"/>
      <c r="BZ33" s="102"/>
      <c r="CA33" s="103"/>
      <c r="CB33" s="106" t="str">
        <f t="shared" si="1"/>
        <v/>
      </c>
      <c r="CC33" s="107"/>
      <c r="CD33" s="107"/>
      <c r="CE33" s="107"/>
      <c r="CF33" s="107"/>
      <c r="CG33" s="104" t="str">
        <f t="shared" si="2"/>
        <v/>
      </c>
      <c r="CH33" s="104"/>
      <c r="CI33" s="104"/>
      <c r="CJ33" s="104"/>
      <c r="CK33" s="104"/>
      <c r="CL33" s="105"/>
      <c r="CM33" s="1"/>
      <c r="CN33" s="18" t="str">
        <f>IF(ISERROR(VLOOKUP(BO33,date1!$A$2:$C$83,2,FALSE)),"",VLOOKUP(BO33,date1!$A$2:$C$83,2,FALSE))</f>
        <v/>
      </c>
      <c r="CO33" s="1" t="str">
        <f>IF(ISERROR(VLOOKUP(CN33,リスト!$B$5:$D$71,3,FALSE)),"",VLOOKUP(CN33,リスト!$B$5:$D$71,3,FALSE))</f>
        <v/>
      </c>
      <c r="CP33" s="1"/>
      <c r="CQ33" s="1"/>
      <c r="CR33" s="1"/>
      <c r="CS33" s="1"/>
      <c r="CT33" s="1"/>
      <c r="CU33" s="1"/>
      <c r="CV33" s="1"/>
      <c r="CW33" s="1"/>
      <c r="CX33" s="1"/>
      <c r="CY33" s="1"/>
      <c r="CZ33" s="1"/>
      <c r="DA33" s="1"/>
      <c r="DB33" s="1"/>
      <c r="DC33" s="1"/>
      <c r="DD33" s="1"/>
      <c r="DE33" s="1"/>
    </row>
    <row r="34" spans="1:109" ht="20.25" customHeight="1">
      <c r="A34" s="3"/>
      <c r="B34" s="137">
        <v>12</v>
      </c>
      <c r="C34" s="138"/>
      <c r="D34" s="134"/>
      <c r="E34" s="114"/>
      <c r="F34" s="114"/>
      <c r="G34" s="114"/>
      <c r="H34" s="114"/>
      <c r="I34" s="114"/>
      <c r="J34" s="114"/>
      <c r="K34" s="114"/>
      <c r="L34" s="114"/>
      <c r="M34" s="114"/>
      <c r="N34" s="114"/>
      <c r="O34" s="114"/>
      <c r="P34" s="114"/>
      <c r="Q34" s="114"/>
      <c r="R34" s="131"/>
      <c r="S34" s="131"/>
      <c r="T34" s="131"/>
      <c r="U34" s="131"/>
      <c r="V34" s="131"/>
      <c r="W34" s="131"/>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21"/>
      <c r="BH34" s="121"/>
      <c r="BI34" s="121"/>
      <c r="BJ34" s="121"/>
      <c r="BK34" s="121"/>
      <c r="BL34" s="121"/>
      <c r="BM34" s="121"/>
      <c r="BN34" s="121"/>
      <c r="BO34" s="118"/>
      <c r="BP34" s="119"/>
      <c r="BQ34" s="119"/>
      <c r="BR34" s="119"/>
      <c r="BS34" s="119"/>
      <c r="BT34" s="119"/>
      <c r="BU34" s="119"/>
      <c r="BV34" s="119"/>
      <c r="BW34" s="119"/>
      <c r="BX34" s="119"/>
      <c r="BY34" s="120"/>
      <c r="BZ34" s="102"/>
      <c r="CA34" s="103"/>
      <c r="CB34" s="106" t="str">
        <f t="shared" si="1"/>
        <v/>
      </c>
      <c r="CC34" s="107"/>
      <c r="CD34" s="107"/>
      <c r="CE34" s="107"/>
      <c r="CF34" s="107"/>
      <c r="CG34" s="104" t="str">
        <f t="shared" si="2"/>
        <v/>
      </c>
      <c r="CH34" s="104"/>
      <c r="CI34" s="104"/>
      <c r="CJ34" s="104"/>
      <c r="CK34" s="104"/>
      <c r="CL34" s="105"/>
      <c r="CM34" s="1"/>
      <c r="CN34" s="18" t="str">
        <f>IF(ISERROR(VLOOKUP(BO34,date1!$A$2:$C$83,2,FALSE)),"",VLOOKUP(BO34,date1!$A$2:$C$83,2,FALSE))</f>
        <v/>
      </c>
      <c r="CO34" s="1" t="str">
        <f>IF(ISERROR(VLOOKUP(CN34,リスト!$B$5:$D$71,3,FALSE)),"",VLOOKUP(CN34,リスト!$B$5:$D$71,3,FALSE))</f>
        <v/>
      </c>
      <c r="CP34" s="1"/>
      <c r="CQ34" s="1"/>
      <c r="CR34" s="1"/>
      <c r="CS34" s="1"/>
      <c r="CT34" s="1"/>
      <c r="CU34" s="1"/>
      <c r="CV34" s="1"/>
      <c r="CW34" s="1"/>
      <c r="CX34" s="1"/>
      <c r="CY34" s="1"/>
      <c r="CZ34" s="1"/>
      <c r="DA34" s="1"/>
      <c r="DB34" s="1"/>
      <c r="DC34" s="1"/>
      <c r="DD34" s="1"/>
      <c r="DE34" s="1"/>
    </row>
    <row r="35" spans="1:109" ht="20.25" customHeight="1">
      <c r="A35" s="3"/>
      <c r="B35" s="137">
        <v>13</v>
      </c>
      <c r="C35" s="138"/>
      <c r="D35" s="134"/>
      <c r="E35" s="114"/>
      <c r="F35" s="114"/>
      <c r="G35" s="114"/>
      <c r="H35" s="114"/>
      <c r="I35" s="114"/>
      <c r="J35" s="114"/>
      <c r="K35" s="114"/>
      <c r="L35" s="114"/>
      <c r="M35" s="114"/>
      <c r="N35" s="114"/>
      <c r="O35" s="114"/>
      <c r="P35" s="114"/>
      <c r="Q35" s="114"/>
      <c r="R35" s="131"/>
      <c r="S35" s="131"/>
      <c r="T35" s="131"/>
      <c r="U35" s="131"/>
      <c r="V35" s="131"/>
      <c r="W35" s="131"/>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21"/>
      <c r="BH35" s="121"/>
      <c r="BI35" s="121"/>
      <c r="BJ35" s="121"/>
      <c r="BK35" s="121"/>
      <c r="BL35" s="121"/>
      <c r="BM35" s="121"/>
      <c r="BN35" s="121"/>
      <c r="BO35" s="118"/>
      <c r="BP35" s="119"/>
      <c r="BQ35" s="119"/>
      <c r="BR35" s="119"/>
      <c r="BS35" s="119"/>
      <c r="BT35" s="119"/>
      <c r="BU35" s="119"/>
      <c r="BV35" s="119"/>
      <c r="BW35" s="119"/>
      <c r="BX35" s="119"/>
      <c r="BY35" s="120"/>
      <c r="BZ35" s="102"/>
      <c r="CA35" s="103"/>
      <c r="CB35" s="106" t="str">
        <f t="shared" si="1"/>
        <v/>
      </c>
      <c r="CC35" s="107"/>
      <c r="CD35" s="107"/>
      <c r="CE35" s="107"/>
      <c r="CF35" s="107"/>
      <c r="CG35" s="104" t="str">
        <f t="shared" si="2"/>
        <v/>
      </c>
      <c r="CH35" s="104"/>
      <c r="CI35" s="104"/>
      <c r="CJ35" s="104"/>
      <c r="CK35" s="104"/>
      <c r="CL35" s="105"/>
      <c r="CM35" s="1"/>
      <c r="CN35" s="18" t="str">
        <f>IF(ISERROR(VLOOKUP(BO35,date1!$A$2:$C$83,2,FALSE)),"",VLOOKUP(BO35,date1!$A$2:$C$83,2,FALSE))</f>
        <v/>
      </c>
      <c r="CO35" s="1" t="str">
        <f>IF(ISERROR(VLOOKUP(CN35,リスト!$B$5:$D$71,3,FALSE)),"",VLOOKUP(CN35,リスト!$B$5:$D$71,3,FALSE))</f>
        <v/>
      </c>
      <c r="CP35" s="1"/>
      <c r="CQ35" s="1"/>
      <c r="CR35" s="1"/>
      <c r="CS35" s="1"/>
      <c r="CT35" s="1"/>
      <c r="CU35" s="1"/>
      <c r="CV35" s="1"/>
      <c r="CW35" s="1"/>
      <c r="CX35" s="1"/>
      <c r="CY35" s="1"/>
      <c r="CZ35" s="1"/>
      <c r="DA35" s="1"/>
      <c r="DB35" s="1"/>
      <c r="DC35" s="1"/>
      <c r="DD35" s="1"/>
      <c r="DE35" s="1"/>
    </row>
    <row r="36" spans="1:109" ht="20.25" customHeight="1">
      <c r="A36" s="3"/>
      <c r="B36" s="137">
        <v>14</v>
      </c>
      <c r="C36" s="138"/>
      <c r="D36" s="134"/>
      <c r="E36" s="114"/>
      <c r="F36" s="114"/>
      <c r="G36" s="114"/>
      <c r="H36" s="114"/>
      <c r="I36" s="114"/>
      <c r="J36" s="114"/>
      <c r="K36" s="114"/>
      <c r="L36" s="114"/>
      <c r="M36" s="114"/>
      <c r="N36" s="114"/>
      <c r="O36" s="114"/>
      <c r="P36" s="114"/>
      <c r="Q36" s="114"/>
      <c r="R36" s="131"/>
      <c r="S36" s="131"/>
      <c r="T36" s="131"/>
      <c r="U36" s="131"/>
      <c r="V36" s="131"/>
      <c r="W36" s="131"/>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21"/>
      <c r="BH36" s="121"/>
      <c r="BI36" s="121"/>
      <c r="BJ36" s="121"/>
      <c r="BK36" s="121"/>
      <c r="BL36" s="121"/>
      <c r="BM36" s="121"/>
      <c r="BN36" s="121"/>
      <c r="BO36" s="118"/>
      <c r="BP36" s="119"/>
      <c r="BQ36" s="119"/>
      <c r="BR36" s="119"/>
      <c r="BS36" s="119"/>
      <c r="BT36" s="119"/>
      <c r="BU36" s="119"/>
      <c r="BV36" s="119"/>
      <c r="BW36" s="119"/>
      <c r="BX36" s="119"/>
      <c r="BY36" s="120"/>
      <c r="BZ36" s="102"/>
      <c r="CA36" s="103"/>
      <c r="CB36" s="106" t="str">
        <f t="shared" si="1"/>
        <v/>
      </c>
      <c r="CC36" s="107"/>
      <c r="CD36" s="107"/>
      <c r="CE36" s="107"/>
      <c r="CF36" s="107"/>
      <c r="CG36" s="104" t="str">
        <f t="shared" si="2"/>
        <v/>
      </c>
      <c r="CH36" s="104"/>
      <c r="CI36" s="104"/>
      <c r="CJ36" s="104"/>
      <c r="CK36" s="104"/>
      <c r="CL36" s="105"/>
      <c r="CM36" s="1"/>
      <c r="CN36" s="18" t="str">
        <f>IF(ISERROR(VLOOKUP(BO36,date1!$A$2:$C$83,2,FALSE)),"",VLOOKUP(BO36,date1!$A$2:$C$83,2,FALSE))</f>
        <v/>
      </c>
      <c r="CO36" s="1" t="str">
        <f>IF(ISERROR(VLOOKUP(CN36,リスト!$B$5:$D$71,3,FALSE)),"",VLOOKUP(CN36,リスト!$B$5:$D$71,3,FALSE))</f>
        <v/>
      </c>
      <c r="CP36" s="1"/>
      <c r="CQ36" s="1"/>
      <c r="CR36" s="1"/>
      <c r="CS36" s="1"/>
      <c r="CT36" s="1"/>
      <c r="CU36" s="1"/>
      <c r="CV36" s="1"/>
      <c r="CW36" s="1"/>
      <c r="CX36" s="1"/>
      <c r="CY36" s="1"/>
      <c r="CZ36" s="1"/>
      <c r="DA36" s="1"/>
      <c r="DB36" s="1"/>
      <c r="DC36" s="1"/>
      <c r="DD36" s="1"/>
      <c r="DE36" s="1"/>
    </row>
    <row r="37" spans="1:109" ht="20.25" customHeight="1">
      <c r="A37" s="3"/>
      <c r="B37" s="137">
        <v>15</v>
      </c>
      <c r="C37" s="138"/>
      <c r="D37" s="134"/>
      <c r="E37" s="114"/>
      <c r="F37" s="114"/>
      <c r="G37" s="114"/>
      <c r="H37" s="114"/>
      <c r="I37" s="114"/>
      <c r="J37" s="114"/>
      <c r="K37" s="114"/>
      <c r="L37" s="114"/>
      <c r="M37" s="114"/>
      <c r="N37" s="114"/>
      <c r="O37" s="114"/>
      <c r="P37" s="114"/>
      <c r="Q37" s="114"/>
      <c r="R37" s="131"/>
      <c r="S37" s="131"/>
      <c r="T37" s="131"/>
      <c r="U37" s="131"/>
      <c r="V37" s="131"/>
      <c r="W37" s="131"/>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21"/>
      <c r="BH37" s="121"/>
      <c r="BI37" s="121"/>
      <c r="BJ37" s="121"/>
      <c r="BK37" s="121"/>
      <c r="BL37" s="121"/>
      <c r="BM37" s="121"/>
      <c r="BN37" s="121"/>
      <c r="BO37" s="118"/>
      <c r="BP37" s="119"/>
      <c r="BQ37" s="119"/>
      <c r="BR37" s="119"/>
      <c r="BS37" s="119"/>
      <c r="BT37" s="119"/>
      <c r="BU37" s="119"/>
      <c r="BV37" s="119"/>
      <c r="BW37" s="119"/>
      <c r="BX37" s="119"/>
      <c r="BY37" s="120"/>
      <c r="BZ37" s="102"/>
      <c r="CA37" s="103"/>
      <c r="CB37" s="106" t="str">
        <f t="shared" si="1"/>
        <v/>
      </c>
      <c r="CC37" s="107"/>
      <c r="CD37" s="107"/>
      <c r="CE37" s="107"/>
      <c r="CF37" s="107"/>
      <c r="CG37" s="104" t="str">
        <f t="shared" si="2"/>
        <v/>
      </c>
      <c r="CH37" s="104"/>
      <c r="CI37" s="104"/>
      <c r="CJ37" s="104"/>
      <c r="CK37" s="104"/>
      <c r="CL37" s="105"/>
      <c r="CM37" s="1"/>
      <c r="CN37" s="18" t="str">
        <f>IF(ISERROR(VLOOKUP(BO37,date1!$A$2:$C$83,2,FALSE)),"",VLOOKUP(BO37,date1!$A$2:$C$83,2,FALSE))</f>
        <v/>
      </c>
      <c r="CO37" s="1" t="str">
        <f>IF(ISERROR(VLOOKUP(CN37,リスト!$B$5:$D$71,3,FALSE)),"",VLOOKUP(CN37,リスト!$B$5:$D$71,3,FALSE))</f>
        <v/>
      </c>
      <c r="CP37" s="1"/>
      <c r="CQ37" s="1"/>
      <c r="CR37" s="1"/>
      <c r="CS37" s="1"/>
      <c r="CT37" s="1"/>
      <c r="CU37" s="1"/>
      <c r="CV37" s="1"/>
      <c r="CW37" s="1"/>
      <c r="CX37" s="1"/>
      <c r="CY37" s="1"/>
      <c r="CZ37" s="1"/>
      <c r="DA37" s="1"/>
      <c r="DB37" s="1"/>
      <c r="DC37" s="1"/>
      <c r="DD37" s="1"/>
      <c r="DE37" s="1"/>
    </row>
    <row r="38" spans="1:109" ht="20.25" customHeight="1">
      <c r="A38" s="3"/>
      <c r="B38" s="137">
        <v>16</v>
      </c>
      <c r="C38" s="138"/>
      <c r="D38" s="134"/>
      <c r="E38" s="114"/>
      <c r="F38" s="114"/>
      <c r="G38" s="114"/>
      <c r="H38" s="114"/>
      <c r="I38" s="114"/>
      <c r="J38" s="114"/>
      <c r="K38" s="114"/>
      <c r="L38" s="114"/>
      <c r="M38" s="114"/>
      <c r="N38" s="114"/>
      <c r="O38" s="114"/>
      <c r="P38" s="114"/>
      <c r="Q38" s="114"/>
      <c r="R38" s="131"/>
      <c r="S38" s="131"/>
      <c r="T38" s="131"/>
      <c r="U38" s="131"/>
      <c r="V38" s="131"/>
      <c r="W38" s="131"/>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21"/>
      <c r="BH38" s="121"/>
      <c r="BI38" s="121"/>
      <c r="BJ38" s="121"/>
      <c r="BK38" s="121"/>
      <c r="BL38" s="121"/>
      <c r="BM38" s="121"/>
      <c r="BN38" s="121"/>
      <c r="BO38" s="118"/>
      <c r="BP38" s="119"/>
      <c r="BQ38" s="119"/>
      <c r="BR38" s="119"/>
      <c r="BS38" s="119"/>
      <c r="BT38" s="119"/>
      <c r="BU38" s="119"/>
      <c r="BV38" s="119"/>
      <c r="BW38" s="119"/>
      <c r="BX38" s="119"/>
      <c r="BY38" s="120"/>
      <c r="BZ38" s="102"/>
      <c r="CA38" s="103"/>
      <c r="CB38" s="106" t="str">
        <f t="shared" si="1"/>
        <v/>
      </c>
      <c r="CC38" s="107"/>
      <c r="CD38" s="107"/>
      <c r="CE38" s="107"/>
      <c r="CF38" s="107"/>
      <c r="CG38" s="104" t="str">
        <f t="shared" si="2"/>
        <v/>
      </c>
      <c r="CH38" s="104"/>
      <c r="CI38" s="104"/>
      <c r="CJ38" s="104"/>
      <c r="CK38" s="104"/>
      <c r="CL38" s="105"/>
      <c r="CM38" s="1"/>
      <c r="CN38" s="18" t="str">
        <f>IF(ISERROR(VLOOKUP(BO38,date1!$A$2:$C$83,2,FALSE)),"",VLOOKUP(BO38,date1!$A$2:$C$83,2,FALSE))</f>
        <v/>
      </c>
      <c r="CO38" s="1" t="str">
        <f>IF(ISERROR(VLOOKUP(CN38,リスト!$B$5:$D$71,3,FALSE)),"",VLOOKUP(CN38,リスト!$B$5:$D$71,3,FALSE))</f>
        <v/>
      </c>
      <c r="CP38" s="1"/>
      <c r="CQ38" s="1"/>
      <c r="CR38" s="1"/>
      <c r="CS38" s="1"/>
      <c r="CT38" s="1"/>
      <c r="CU38" s="1"/>
      <c r="CV38" s="1"/>
      <c r="CW38" s="1"/>
      <c r="CX38" s="1"/>
      <c r="CY38" s="1"/>
      <c r="CZ38" s="1"/>
      <c r="DA38" s="1"/>
      <c r="DB38" s="1"/>
      <c r="DC38" s="1"/>
      <c r="DD38" s="1"/>
      <c r="DE38" s="1"/>
    </row>
    <row r="39" spans="1:109" ht="20.25" customHeight="1">
      <c r="A39" s="3"/>
      <c r="B39" s="137">
        <v>17</v>
      </c>
      <c r="C39" s="138"/>
      <c r="D39" s="134"/>
      <c r="E39" s="114"/>
      <c r="F39" s="114"/>
      <c r="G39" s="114"/>
      <c r="H39" s="114"/>
      <c r="I39" s="114"/>
      <c r="J39" s="114"/>
      <c r="K39" s="114"/>
      <c r="L39" s="114"/>
      <c r="M39" s="114"/>
      <c r="N39" s="114"/>
      <c r="O39" s="114"/>
      <c r="P39" s="114"/>
      <c r="Q39" s="114"/>
      <c r="R39" s="131"/>
      <c r="S39" s="131"/>
      <c r="T39" s="131"/>
      <c r="U39" s="131"/>
      <c r="V39" s="131"/>
      <c r="W39" s="131"/>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21"/>
      <c r="BH39" s="121"/>
      <c r="BI39" s="121"/>
      <c r="BJ39" s="121"/>
      <c r="BK39" s="121"/>
      <c r="BL39" s="121"/>
      <c r="BM39" s="121"/>
      <c r="BN39" s="121"/>
      <c r="BO39" s="118"/>
      <c r="BP39" s="119"/>
      <c r="BQ39" s="119"/>
      <c r="BR39" s="119"/>
      <c r="BS39" s="119"/>
      <c r="BT39" s="119"/>
      <c r="BU39" s="119"/>
      <c r="BV39" s="119"/>
      <c r="BW39" s="119"/>
      <c r="BX39" s="119"/>
      <c r="BY39" s="120"/>
      <c r="BZ39" s="102"/>
      <c r="CA39" s="103"/>
      <c r="CB39" s="106" t="str">
        <f t="shared" si="1"/>
        <v/>
      </c>
      <c r="CC39" s="107"/>
      <c r="CD39" s="107"/>
      <c r="CE39" s="107"/>
      <c r="CF39" s="107"/>
      <c r="CG39" s="104" t="str">
        <f t="shared" si="2"/>
        <v/>
      </c>
      <c r="CH39" s="104"/>
      <c r="CI39" s="104"/>
      <c r="CJ39" s="104"/>
      <c r="CK39" s="104"/>
      <c r="CL39" s="105"/>
      <c r="CM39" s="1"/>
      <c r="CN39" s="18" t="str">
        <f>IF(ISERROR(VLOOKUP(BO39,date1!$A$2:$C$83,2,FALSE)),"",VLOOKUP(BO39,date1!$A$2:$C$83,2,FALSE))</f>
        <v/>
      </c>
      <c r="CO39" s="1" t="str">
        <f>IF(ISERROR(VLOOKUP(CN39,リスト!$B$5:$D$71,3,FALSE)),"",VLOOKUP(CN39,リスト!$B$5:$D$71,3,FALSE))</f>
        <v/>
      </c>
      <c r="CP39" s="1"/>
      <c r="CQ39" s="1"/>
      <c r="CR39" s="1"/>
      <c r="CS39" s="1"/>
      <c r="CT39" s="1"/>
      <c r="CU39" s="1"/>
      <c r="CV39" s="1"/>
      <c r="CW39" s="1"/>
      <c r="CX39" s="1"/>
      <c r="CY39" s="1"/>
      <c r="CZ39" s="1"/>
      <c r="DA39" s="1"/>
      <c r="DB39" s="1"/>
      <c r="DC39" s="1"/>
      <c r="DD39" s="1"/>
      <c r="DE39" s="1"/>
    </row>
    <row r="40" spans="1:109" ht="20.25" customHeight="1">
      <c r="A40" s="3"/>
      <c r="B40" s="137">
        <v>18</v>
      </c>
      <c r="C40" s="138"/>
      <c r="D40" s="134"/>
      <c r="E40" s="114"/>
      <c r="F40" s="114"/>
      <c r="G40" s="114"/>
      <c r="H40" s="114"/>
      <c r="I40" s="114"/>
      <c r="J40" s="114"/>
      <c r="K40" s="114"/>
      <c r="L40" s="114"/>
      <c r="M40" s="114"/>
      <c r="N40" s="114"/>
      <c r="O40" s="114"/>
      <c r="P40" s="114"/>
      <c r="Q40" s="114"/>
      <c r="R40" s="131"/>
      <c r="S40" s="131"/>
      <c r="T40" s="131"/>
      <c r="U40" s="131"/>
      <c r="V40" s="131"/>
      <c r="W40" s="131"/>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21"/>
      <c r="BH40" s="121"/>
      <c r="BI40" s="121"/>
      <c r="BJ40" s="121"/>
      <c r="BK40" s="121"/>
      <c r="BL40" s="121"/>
      <c r="BM40" s="121"/>
      <c r="BN40" s="121"/>
      <c r="BO40" s="118"/>
      <c r="BP40" s="119"/>
      <c r="BQ40" s="119"/>
      <c r="BR40" s="119"/>
      <c r="BS40" s="119"/>
      <c r="BT40" s="119"/>
      <c r="BU40" s="119"/>
      <c r="BV40" s="119"/>
      <c r="BW40" s="119"/>
      <c r="BX40" s="119"/>
      <c r="BY40" s="120"/>
      <c r="BZ40" s="102"/>
      <c r="CA40" s="103"/>
      <c r="CB40" s="106" t="str">
        <f t="shared" si="1"/>
        <v/>
      </c>
      <c r="CC40" s="107"/>
      <c r="CD40" s="107"/>
      <c r="CE40" s="107"/>
      <c r="CF40" s="107"/>
      <c r="CG40" s="104" t="str">
        <f t="shared" si="2"/>
        <v/>
      </c>
      <c r="CH40" s="104"/>
      <c r="CI40" s="104"/>
      <c r="CJ40" s="104"/>
      <c r="CK40" s="104"/>
      <c r="CL40" s="105"/>
      <c r="CM40" s="1"/>
      <c r="CN40" s="18" t="str">
        <f>IF(ISERROR(VLOOKUP(BO40,date1!$A$2:$C$83,2,FALSE)),"",VLOOKUP(BO40,date1!$A$2:$C$83,2,FALSE))</f>
        <v/>
      </c>
      <c r="CO40" s="1" t="str">
        <f>IF(ISERROR(VLOOKUP(CN40,リスト!$B$5:$D$71,3,FALSE)),"",VLOOKUP(CN40,リスト!$B$5:$D$71,3,FALSE))</f>
        <v/>
      </c>
      <c r="CP40" s="1"/>
      <c r="CQ40" s="1"/>
      <c r="CR40" s="1"/>
      <c r="CS40" s="1"/>
      <c r="CT40" s="1"/>
      <c r="CU40" s="1"/>
      <c r="CV40" s="1"/>
      <c r="CW40" s="1"/>
      <c r="CX40" s="1"/>
      <c r="CY40" s="1"/>
      <c r="CZ40" s="1"/>
      <c r="DA40" s="1"/>
      <c r="DB40" s="1"/>
      <c r="DC40" s="1"/>
      <c r="DD40" s="1"/>
      <c r="DE40" s="1"/>
    </row>
    <row r="41" spans="1:109" ht="20.25" customHeight="1">
      <c r="A41" s="3"/>
      <c r="B41" s="137">
        <v>19</v>
      </c>
      <c r="C41" s="138"/>
      <c r="D41" s="134"/>
      <c r="E41" s="114"/>
      <c r="F41" s="114"/>
      <c r="G41" s="114"/>
      <c r="H41" s="114"/>
      <c r="I41" s="114"/>
      <c r="J41" s="114"/>
      <c r="K41" s="114"/>
      <c r="L41" s="114"/>
      <c r="M41" s="114"/>
      <c r="N41" s="114"/>
      <c r="O41" s="114"/>
      <c r="P41" s="114"/>
      <c r="Q41" s="114"/>
      <c r="R41" s="131"/>
      <c r="S41" s="131"/>
      <c r="T41" s="131"/>
      <c r="U41" s="131"/>
      <c r="V41" s="131"/>
      <c r="W41" s="131"/>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21"/>
      <c r="BH41" s="121"/>
      <c r="BI41" s="121"/>
      <c r="BJ41" s="121"/>
      <c r="BK41" s="121"/>
      <c r="BL41" s="121"/>
      <c r="BM41" s="121"/>
      <c r="BN41" s="121"/>
      <c r="BO41" s="118"/>
      <c r="BP41" s="119"/>
      <c r="BQ41" s="119"/>
      <c r="BR41" s="119"/>
      <c r="BS41" s="119"/>
      <c r="BT41" s="119"/>
      <c r="BU41" s="119"/>
      <c r="BV41" s="119"/>
      <c r="BW41" s="119"/>
      <c r="BX41" s="119"/>
      <c r="BY41" s="120"/>
      <c r="BZ41" s="102"/>
      <c r="CA41" s="103"/>
      <c r="CB41" s="106" t="str">
        <f t="shared" si="1"/>
        <v/>
      </c>
      <c r="CC41" s="107"/>
      <c r="CD41" s="107"/>
      <c r="CE41" s="107"/>
      <c r="CF41" s="107"/>
      <c r="CG41" s="104" t="str">
        <f t="shared" si="2"/>
        <v/>
      </c>
      <c r="CH41" s="104"/>
      <c r="CI41" s="104"/>
      <c r="CJ41" s="104"/>
      <c r="CK41" s="104"/>
      <c r="CL41" s="105"/>
      <c r="CM41" s="1"/>
      <c r="CN41" s="18" t="str">
        <f>IF(ISERROR(VLOOKUP(BO41,date1!$A$2:$C$83,2,FALSE)),"",VLOOKUP(BO41,date1!$A$2:$C$83,2,FALSE))</f>
        <v/>
      </c>
      <c r="CO41" s="1" t="str">
        <f>IF(ISERROR(VLOOKUP(CN41,リスト!$B$5:$D$71,3,FALSE)),"",VLOOKUP(CN41,リスト!$B$5:$D$71,3,FALSE))</f>
        <v/>
      </c>
      <c r="CP41" s="1"/>
      <c r="CQ41" s="1"/>
      <c r="CR41" s="1"/>
      <c r="CS41" s="1"/>
      <c r="CT41" s="1"/>
      <c r="CU41" s="1"/>
      <c r="CV41" s="1"/>
      <c r="CW41" s="1"/>
      <c r="CX41" s="1"/>
      <c r="CY41" s="1"/>
      <c r="CZ41" s="1"/>
      <c r="DA41" s="1"/>
      <c r="DB41" s="1"/>
      <c r="DC41" s="1"/>
      <c r="DD41" s="1"/>
      <c r="DE41" s="1"/>
    </row>
    <row r="42" spans="1:109" ht="20.25" customHeight="1">
      <c r="A42" s="3"/>
      <c r="B42" s="137">
        <v>20</v>
      </c>
      <c r="C42" s="138"/>
      <c r="D42" s="134"/>
      <c r="E42" s="114"/>
      <c r="F42" s="114"/>
      <c r="G42" s="114"/>
      <c r="H42" s="114"/>
      <c r="I42" s="114"/>
      <c r="J42" s="114"/>
      <c r="K42" s="114"/>
      <c r="L42" s="114"/>
      <c r="M42" s="114"/>
      <c r="N42" s="114"/>
      <c r="O42" s="114"/>
      <c r="P42" s="114"/>
      <c r="Q42" s="114"/>
      <c r="R42" s="131"/>
      <c r="S42" s="131"/>
      <c r="T42" s="131"/>
      <c r="U42" s="131"/>
      <c r="V42" s="131"/>
      <c r="W42" s="131"/>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21"/>
      <c r="BH42" s="121"/>
      <c r="BI42" s="121"/>
      <c r="BJ42" s="121"/>
      <c r="BK42" s="121"/>
      <c r="BL42" s="121"/>
      <c r="BM42" s="121"/>
      <c r="BN42" s="121"/>
      <c r="BO42" s="118"/>
      <c r="BP42" s="119"/>
      <c r="BQ42" s="119"/>
      <c r="BR42" s="119"/>
      <c r="BS42" s="119"/>
      <c r="BT42" s="119"/>
      <c r="BU42" s="119"/>
      <c r="BV42" s="119"/>
      <c r="BW42" s="119"/>
      <c r="BX42" s="119"/>
      <c r="BY42" s="120"/>
      <c r="BZ42" s="102"/>
      <c r="CA42" s="103"/>
      <c r="CB42" s="106" t="str">
        <f t="shared" si="1"/>
        <v/>
      </c>
      <c r="CC42" s="107"/>
      <c r="CD42" s="107"/>
      <c r="CE42" s="107"/>
      <c r="CF42" s="107"/>
      <c r="CG42" s="104" t="str">
        <f t="shared" si="2"/>
        <v/>
      </c>
      <c r="CH42" s="104"/>
      <c r="CI42" s="104"/>
      <c r="CJ42" s="104"/>
      <c r="CK42" s="104"/>
      <c r="CL42" s="105"/>
      <c r="CM42" s="1"/>
      <c r="CN42" s="18" t="str">
        <f>IF(ISERROR(VLOOKUP(BO42,date1!$A$2:$C$83,2,FALSE)),"",VLOOKUP(BO42,date1!$A$2:$C$83,2,FALSE))</f>
        <v/>
      </c>
      <c r="CO42" s="1" t="str">
        <f>IF(ISERROR(VLOOKUP(CN42,リスト!$B$5:$D$71,3,FALSE)),"",VLOOKUP(CN42,リスト!$B$5:$D$71,3,FALSE))</f>
        <v/>
      </c>
      <c r="CP42" s="1"/>
      <c r="CQ42" s="1"/>
      <c r="CR42" s="1"/>
      <c r="CS42" s="1"/>
      <c r="CT42" s="1"/>
      <c r="CU42" s="1"/>
      <c r="CV42" s="1"/>
      <c r="CW42" s="1"/>
      <c r="CX42" s="1"/>
      <c r="CY42" s="1"/>
      <c r="CZ42" s="1"/>
      <c r="DA42" s="1"/>
      <c r="DB42" s="1"/>
      <c r="DC42" s="1"/>
      <c r="DD42" s="1"/>
      <c r="DE42" s="1"/>
    </row>
    <row r="43" spans="1:109" ht="20.25" customHeight="1">
      <c r="A43" s="3"/>
      <c r="B43" s="137">
        <v>21</v>
      </c>
      <c r="C43" s="138"/>
      <c r="D43" s="134"/>
      <c r="E43" s="114"/>
      <c r="F43" s="114"/>
      <c r="G43" s="114"/>
      <c r="H43" s="114"/>
      <c r="I43" s="114"/>
      <c r="J43" s="114"/>
      <c r="K43" s="114"/>
      <c r="L43" s="114"/>
      <c r="M43" s="114"/>
      <c r="N43" s="114"/>
      <c r="O43" s="114"/>
      <c r="P43" s="114"/>
      <c r="Q43" s="114"/>
      <c r="R43" s="131"/>
      <c r="S43" s="131"/>
      <c r="T43" s="131"/>
      <c r="U43" s="131"/>
      <c r="V43" s="131"/>
      <c r="W43" s="131"/>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21"/>
      <c r="BH43" s="121"/>
      <c r="BI43" s="121"/>
      <c r="BJ43" s="121"/>
      <c r="BK43" s="121"/>
      <c r="BL43" s="121"/>
      <c r="BM43" s="121"/>
      <c r="BN43" s="121"/>
      <c r="BO43" s="118"/>
      <c r="BP43" s="119"/>
      <c r="BQ43" s="119"/>
      <c r="BR43" s="119"/>
      <c r="BS43" s="119"/>
      <c r="BT43" s="119"/>
      <c r="BU43" s="119"/>
      <c r="BV43" s="119"/>
      <c r="BW43" s="119"/>
      <c r="BX43" s="119"/>
      <c r="BY43" s="120"/>
      <c r="BZ43" s="102"/>
      <c r="CA43" s="103"/>
      <c r="CB43" s="106" t="str">
        <f t="shared" si="1"/>
        <v/>
      </c>
      <c r="CC43" s="107"/>
      <c r="CD43" s="107"/>
      <c r="CE43" s="107"/>
      <c r="CF43" s="107"/>
      <c r="CG43" s="104" t="str">
        <f t="shared" si="2"/>
        <v/>
      </c>
      <c r="CH43" s="104"/>
      <c r="CI43" s="104"/>
      <c r="CJ43" s="104"/>
      <c r="CK43" s="104"/>
      <c r="CL43" s="105"/>
      <c r="CM43" s="1"/>
      <c r="CN43" s="18" t="str">
        <f>IF(ISERROR(VLOOKUP(BO43,date1!$A$2:$C$83,2,FALSE)),"",VLOOKUP(BO43,date1!$A$2:$C$83,2,FALSE))</f>
        <v/>
      </c>
      <c r="CO43" s="1" t="str">
        <f>IF(ISERROR(VLOOKUP(CN43,リスト!$B$5:$D$71,3,FALSE)),"",VLOOKUP(CN43,リスト!$B$5:$D$71,3,FALSE))</f>
        <v/>
      </c>
      <c r="CP43" s="1"/>
      <c r="CQ43" s="1"/>
      <c r="CR43" s="1"/>
      <c r="CS43" s="1"/>
      <c r="CT43" s="1"/>
      <c r="CU43" s="1"/>
      <c r="CV43" s="1"/>
      <c r="CW43" s="1"/>
      <c r="CX43" s="1"/>
      <c r="CY43" s="1"/>
      <c r="CZ43" s="1"/>
      <c r="DA43" s="1"/>
      <c r="DB43" s="1"/>
      <c r="DC43" s="1"/>
      <c r="DD43" s="1"/>
      <c r="DE43" s="1"/>
    </row>
    <row r="44" spans="1:109" ht="20.25" customHeight="1">
      <c r="A44" s="3"/>
      <c r="B44" s="137">
        <v>22</v>
      </c>
      <c r="C44" s="138"/>
      <c r="D44" s="134"/>
      <c r="E44" s="114"/>
      <c r="F44" s="114"/>
      <c r="G44" s="114"/>
      <c r="H44" s="114"/>
      <c r="I44" s="114"/>
      <c r="J44" s="114"/>
      <c r="K44" s="114"/>
      <c r="L44" s="114"/>
      <c r="M44" s="114"/>
      <c r="N44" s="114"/>
      <c r="O44" s="114"/>
      <c r="P44" s="114"/>
      <c r="Q44" s="114"/>
      <c r="R44" s="131"/>
      <c r="S44" s="131"/>
      <c r="T44" s="131"/>
      <c r="U44" s="131"/>
      <c r="V44" s="131"/>
      <c r="W44" s="131"/>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21"/>
      <c r="BH44" s="121"/>
      <c r="BI44" s="121"/>
      <c r="BJ44" s="121"/>
      <c r="BK44" s="121"/>
      <c r="BL44" s="121"/>
      <c r="BM44" s="121"/>
      <c r="BN44" s="121"/>
      <c r="BO44" s="118"/>
      <c r="BP44" s="119"/>
      <c r="BQ44" s="119"/>
      <c r="BR44" s="119"/>
      <c r="BS44" s="119"/>
      <c r="BT44" s="119"/>
      <c r="BU44" s="119"/>
      <c r="BV44" s="119"/>
      <c r="BW44" s="119"/>
      <c r="BX44" s="119"/>
      <c r="BY44" s="120"/>
      <c r="BZ44" s="102"/>
      <c r="CA44" s="103"/>
      <c r="CB44" s="106" t="str">
        <f t="shared" si="1"/>
        <v/>
      </c>
      <c r="CC44" s="107"/>
      <c r="CD44" s="107"/>
      <c r="CE44" s="107"/>
      <c r="CF44" s="107"/>
      <c r="CG44" s="104" t="str">
        <f t="shared" si="2"/>
        <v/>
      </c>
      <c r="CH44" s="104"/>
      <c r="CI44" s="104"/>
      <c r="CJ44" s="104"/>
      <c r="CK44" s="104"/>
      <c r="CL44" s="105"/>
      <c r="CM44" s="1"/>
      <c r="CN44" s="18" t="str">
        <f>IF(ISERROR(VLOOKUP(BO44,date1!$A$2:$C$83,2,FALSE)),"",VLOOKUP(BO44,date1!$A$2:$C$83,2,FALSE))</f>
        <v/>
      </c>
      <c r="CO44" s="1" t="str">
        <f>IF(ISERROR(VLOOKUP(CN44,リスト!$B$5:$D$71,3,FALSE)),"",VLOOKUP(CN44,リスト!$B$5:$D$71,3,FALSE))</f>
        <v/>
      </c>
      <c r="CP44" s="1"/>
      <c r="CQ44" s="1"/>
      <c r="CR44" s="1"/>
      <c r="CS44" s="1"/>
      <c r="CT44" s="1"/>
      <c r="CU44" s="1"/>
      <c r="CV44" s="1"/>
      <c r="CW44" s="1"/>
      <c r="CX44" s="1"/>
      <c r="CY44" s="1"/>
      <c r="CZ44" s="1"/>
      <c r="DA44" s="1"/>
      <c r="DB44" s="1"/>
      <c r="DC44" s="1"/>
      <c r="DD44" s="1"/>
      <c r="DE44" s="1"/>
    </row>
    <row r="45" spans="1:109" ht="20.25" customHeight="1">
      <c r="A45" s="3"/>
      <c r="B45" s="137">
        <v>23</v>
      </c>
      <c r="C45" s="138"/>
      <c r="D45" s="134"/>
      <c r="E45" s="114"/>
      <c r="F45" s="114"/>
      <c r="G45" s="114"/>
      <c r="H45" s="114"/>
      <c r="I45" s="114"/>
      <c r="J45" s="114"/>
      <c r="K45" s="114"/>
      <c r="L45" s="114"/>
      <c r="M45" s="114"/>
      <c r="N45" s="114"/>
      <c r="O45" s="114"/>
      <c r="P45" s="114"/>
      <c r="Q45" s="114"/>
      <c r="R45" s="131"/>
      <c r="S45" s="131"/>
      <c r="T45" s="131"/>
      <c r="U45" s="131"/>
      <c r="V45" s="131"/>
      <c r="W45" s="131"/>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21"/>
      <c r="BH45" s="121"/>
      <c r="BI45" s="121"/>
      <c r="BJ45" s="121"/>
      <c r="BK45" s="121"/>
      <c r="BL45" s="121"/>
      <c r="BM45" s="121"/>
      <c r="BN45" s="121"/>
      <c r="BO45" s="118"/>
      <c r="BP45" s="119"/>
      <c r="BQ45" s="119"/>
      <c r="BR45" s="119"/>
      <c r="BS45" s="119"/>
      <c r="BT45" s="119"/>
      <c r="BU45" s="119"/>
      <c r="BV45" s="119"/>
      <c r="BW45" s="119"/>
      <c r="BX45" s="119"/>
      <c r="BY45" s="120"/>
      <c r="BZ45" s="102"/>
      <c r="CA45" s="103"/>
      <c r="CB45" s="106" t="str">
        <f t="shared" si="1"/>
        <v/>
      </c>
      <c r="CC45" s="107"/>
      <c r="CD45" s="107"/>
      <c r="CE45" s="107"/>
      <c r="CF45" s="107"/>
      <c r="CG45" s="104" t="str">
        <f t="shared" si="2"/>
        <v/>
      </c>
      <c r="CH45" s="104"/>
      <c r="CI45" s="104"/>
      <c r="CJ45" s="104"/>
      <c r="CK45" s="104"/>
      <c r="CL45" s="105"/>
      <c r="CM45" s="1"/>
      <c r="CN45" s="18" t="str">
        <f>IF(ISERROR(VLOOKUP(BO45,date1!$A$2:$C$83,2,FALSE)),"",VLOOKUP(BO45,date1!$A$2:$C$83,2,FALSE))</f>
        <v/>
      </c>
      <c r="CO45" s="1" t="str">
        <f>IF(ISERROR(VLOOKUP(CN45,リスト!$B$5:$D$71,3,FALSE)),"",VLOOKUP(CN45,リスト!$B$5:$D$71,3,FALSE))</f>
        <v/>
      </c>
      <c r="CP45" s="1"/>
      <c r="CQ45" s="1"/>
      <c r="CR45" s="1"/>
      <c r="CS45" s="1"/>
      <c r="CT45" s="1"/>
      <c r="CU45" s="1"/>
      <c r="CV45" s="1"/>
      <c r="CW45" s="1"/>
      <c r="CX45" s="1"/>
      <c r="CY45" s="1"/>
      <c r="CZ45" s="1"/>
      <c r="DA45" s="1"/>
      <c r="DB45" s="1"/>
      <c r="DC45" s="1"/>
      <c r="DD45" s="1"/>
      <c r="DE45" s="1"/>
    </row>
    <row r="46" spans="1:109" ht="20.25" customHeight="1">
      <c r="A46" s="3"/>
      <c r="B46" s="137">
        <v>24</v>
      </c>
      <c r="C46" s="138"/>
      <c r="D46" s="134"/>
      <c r="E46" s="114"/>
      <c r="F46" s="114"/>
      <c r="G46" s="114"/>
      <c r="H46" s="114"/>
      <c r="I46" s="114"/>
      <c r="J46" s="114"/>
      <c r="K46" s="114"/>
      <c r="L46" s="114"/>
      <c r="M46" s="114"/>
      <c r="N46" s="114"/>
      <c r="O46" s="114"/>
      <c r="P46" s="114"/>
      <c r="Q46" s="114"/>
      <c r="R46" s="131"/>
      <c r="S46" s="131"/>
      <c r="T46" s="131"/>
      <c r="U46" s="131"/>
      <c r="V46" s="131"/>
      <c r="W46" s="131"/>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21"/>
      <c r="BH46" s="121"/>
      <c r="BI46" s="121"/>
      <c r="BJ46" s="121"/>
      <c r="BK46" s="121"/>
      <c r="BL46" s="121"/>
      <c r="BM46" s="121"/>
      <c r="BN46" s="121"/>
      <c r="BO46" s="118"/>
      <c r="BP46" s="119"/>
      <c r="BQ46" s="119"/>
      <c r="BR46" s="119"/>
      <c r="BS46" s="119"/>
      <c r="BT46" s="119"/>
      <c r="BU46" s="119"/>
      <c r="BV46" s="119"/>
      <c r="BW46" s="119"/>
      <c r="BX46" s="119"/>
      <c r="BY46" s="120"/>
      <c r="BZ46" s="102"/>
      <c r="CA46" s="103"/>
      <c r="CB46" s="106" t="str">
        <f t="shared" si="1"/>
        <v/>
      </c>
      <c r="CC46" s="107"/>
      <c r="CD46" s="107"/>
      <c r="CE46" s="107"/>
      <c r="CF46" s="107"/>
      <c r="CG46" s="104" t="str">
        <f t="shared" si="2"/>
        <v/>
      </c>
      <c r="CH46" s="104"/>
      <c r="CI46" s="104"/>
      <c r="CJ46" s="104"/>
      <c r="CK46" s="104"/>
      <c r="CL46" s="105"/>
      <c r="CM46" s="1"/>
      <c r="CN46" s="18" t="str">
        <f>IF(ISERROR(VLOOKUP(BO46,date1!$A$2:$C$83,2,FALSE)),"",VLOOKUP(BO46,date1!$A$2:$C$83,2,FALSE))</f>
        <v/>
      </c>
      <c r="CO46" s="1" t="str">
        <f>IF(ISERROR(VLOOKUP(CN46,リスト!$B$5:$D$71,3,FALSE)),"",VLOOKUP(CN46,リスト!$B$5:$D$71,3,FALSE))</f>
        <v/>
      </c>
      <c r="CP46" s="1"/>
      <c r="CQ46" s="1"/>
      <c r="CR46" s="1"/>
      <c r="CS46" s="1"/>
      <c r="CT46" s="1"/>
      <c r="CU46" s="1"/>
      <c r="CV46" s="1"/>
      <c r="CW46" s="1"/>
      <c r="CX46" s="1"/>
      <c r="CY46" s="1"/>
      <c r="CZ46" s="1"/>
      <c r="DA46" s="1"/>
      <c r="DB46" s="1"/>
      <c r="DC46" s="1"/>
      <c r="DD46" s="1"/>
      <c r="DE46" s="1"/>
    </row>
    <row r="47" spans="1:109" ht="20.25" customHeight="1">
      <c r="A47" s="3"/>
      <c r="B47" s="137">
        <v>25</v>
      </c>
      <c r="C47" s="138"/>
      <c r="D47" s="134"/>
      <c r="E47" s="114"/>
      <c r="F47" s="114"/>
      <c r="G47" s="114"/>
      <c r="H47" s="114"/>
      <c r="I47" s="114"/>
      <c r="J47" s="114"/>
      <c r="K47" s="114"/>
      <c r="L47" s="114"/>
      <c r="M47" s="114"/>
      <c r="N47" s="114"/>
      <c r="O47" s="114"/>
      <c r="P47" s="114"/>
      <c r="Q47" s="114"/>
      <c r="R47" s="131"/>
      <c r="S47" s="131"/>
      <c r="T47" s="131"/>
      <c r="U47" s="131"/>
      <c r="V47" s="131"/>
      <c r="W47" s="131"/>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21"/>
      <c r="BH47" s="121"/>
      <c r="BI47" s="121"/>
      <c r="BJ47" s="121"/>
      <c r="BK47" s="121"/>
      <c r="BL47" s="121"/>
      <c r="BM47" s="121"/>
      <c r="BN47" s="121"/>
      <c r="BO47" s="118"/>
      <c r="BP47" s="119"/>
      <c r="BQ47" s="119"/>
      <c r="BR47" s="119"/>
      <c r="BS47" s="119"/>
      <c r="BT47" s="119"/>
      <c r="BU47" s="119"/>
      <c r="BV47" s="119"/>
      <c r="BW47" s="119"/>
      <c r="BX47" s="119"/>
      <c r="BY47" s="120"/>
      <c r="BZ47" s="102"/>
      <c r="CA47" s="103"/>
      <c r="CB47" s="106" t="str">
        <f t="shared" si="1"/>
        <v/>
      </c>
      <c r="CC47" s="107"/>
      <c r="CD47" s="107"/>
      <c r="CE47" s="107"/>
      <c r="CF47" s="107"/>
      <c r="CG47" s="104" t="str">
        <f t="shared" si="2"/>
        <v/>
      </c>
      <c r="CH47" s="104"/>
      <c r="CI47" s="104"/>
      <c r="CJ47" s="104"/>
      <c r="CK47" s="104"/>
      <c r="CL47" s="105"/>
      <c r="CM47" s="1"/>
      <c r="CN47" s="18" t="str">
        <f>IF(ISERROR(VLOOKUP(BO47,date1!$A$2:$C$83,2,FALSE)),"",VLOOKUP(BO47,date1!$A$2:$C$83,2,FALSE))</f>
        <v/>
      </c>
      <c r="CO47" s="1" t="str">
        <f>IF(ISERROR(VLOOKUP(CN47,リスト!$B$5:$D$71,3,FALSE)),"",VLOOKUP(CN47,リスト!$B$5:$D$71,3,FALSE))</f>
        <v/>
      </c>
      <c r="CP47" s="1"/>
      <c r="CQ47" s="1"/>
      <c r="CR47" s="1"/>
      <c r="CS47" s="1"/>
      <c r="CT47" s="1"/>
      <c r="CU47" s="1"/>
      <c r="CV47" s="1"/>
      <c r="CW47" s="1"/>
      <c r="CX47" s="1"/>
      <c r="CY47" s="1"/>
      <c r="CZ47" s="1"/>
      <c r="DA47" s="1"/>
      <c r="DB47" s="1"/>
      <c r="DC47" s="1"/>
      <c r="DD47" s="1"/>
      <c r="DE47" s="1"/>
    </row>
    <row r="48" spans="1:109" ht="20.25" customHeight="1">
      <c r="A48" s="3"/>
      <c r="B48" s="137">
        <v>26</v>
      </c>
      <c r="C48" s="138"/>
      <c r="D48" s="134"/>
      <c r="E48" s="114"/>
      <c r="F48" s="114"/>
      <c r="G48" s="114"/>
      <c r="H48" s="114"/>
      <c r="I48" s="114"/>
      <c r="J48" s="114"/>
      <c r="K48" s="114"/>
      <c r="L48" s="114"/>
      <c r="M48" s="114"/>
      <c r="N48" s="114"/>
      <c r="O48" s="114"/>
      <c r="P48" s="114"/>
      <c r="Q48" s="114"/>
      <c r="R48" s="131"/>
      <c r="S48" s="131"/>
      <c r="T48" s="131"/>
      <c r="U48" s="131"/>
      <c r="V48" s="131"/>
      <c r="W48" s="131"/>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21"/>
      <c r="BH48" s="121"/>
      <c r="BI48" s="121"/>
      <c r="BJ48" s="121"/>
      <c r="BK48" s="121"/>
      <c r="BL48" s="121"/>
      <c r="BM48" s="121"/>
      <c r="BN48" s="121"/>
      <c r="BO48" s="118"/>
      <c r="BP48" s="119"/>
      <c r="BQ48" s="119"/>
      <c r="BR48" s="119"/>
      <c r="BS48" s="119"/>
      <c r="BT48" s="119"/>
      <c r="BU48" s="119"/>
      <c r="BV48" s="119"/>
      <c r="BW48" s="119"/>
      <c r="BX48" s="119"/>
      <c r="BY48" s="120"/>
      <c r="BZ48" s="102"/>
      <c r="CA48" s="103"/>
      <c r="CB48" s="106" t="str">
        <f t="shared" si="1"/>
        <v/>
      </c>
      <c r="CC48" s="107"/>
      <c r="CD48" s="107"/>
      <c r="CE48" s="107"/>
      <c r="CF48" s="107"/>
      <c r="CG48" s="104" t="str">
        <f t="shared" si="2"/>
        <v/>
      </c>
      <c r="CH48" s="104"/>
      <c r="CI48" s="104"/>
      <c r="CJ48" s="104"/>
      <c r="CK48" s="104"/>
      <c r="CL48" s="105"/>
      <c r="CM48" s="1"/>
      <c r="CN48" s="18" t="str">
        <f>IF(ISERROR(VLOOKUP(BO48,date1!$A$2:$C$83,2,FALSE)),"",VLOOKUP(BO48,date1!$A$2:$C$83,2,FALSE))</f>
        <v/>
      </c>
      <c r="CO48" s="1" t="str">
        <f>IF(ISERROR(VLOOKUP(CN48,リスト!$B$5:$D$71,3,FALSE)),"",VLOOKUP(CN48,リスト!$B$5:$D$71,3,FALSE))</f>
        <v/>
      </c>
      <c r="CP48" s="1"/>
      <c r="CQ48" s="1"/>
      <c r="CR48" s="1"/>
      <c r="CS48" s="1"/>
      <c r="CT48" s="1"/>
      <c r="CU48" s="1"/>
      <c r="CV48" s="1"/>
      <c r="CW48" s="1"/>
      <c r="CX48" s="1"/>
      <c r="CY48" s="1"/>
      <c r="CZ48" s="1"/>
      <c r="DA48" s="1"/>
      <c r="DB48" s="1"/>
      <c r="DC48" s="1"/>
      <c r="DD48" s="1"/>
      <c r="DE48" s="1"/>
    </row>
    <row r="49" spans="1:109" ht="20.25" customHeight="1">
      <c r="A49" s="3"/>
      <c r="B49" s="137">
        <v>27</v>
      </c>
      <c r="C49" s="138"/>
      <c r="D49" s="134"/>
      <c r="E49" s="114"/>
      <c r="F49" s="114"/>
      <c r="G49" s="114"/>
      <c r="H49" s="114"/>
      <c r="I49" s="114"/>
      <c r="J49" s="114"/>
      <c r="K49" s="114"/>
      <c r="L49" s="114"/>
      <c r="M49" s="114"/>
      <c r="N49" s="114"/>
      <c r="O49" s="114"/>
      <c r="P49" s="114"/>
      <c r="Q49" s="114"/>
      <c r="R49" s="131"/>
      <c r="S49" s="131"/>
      <c r="T49" s="131"/>
      <c r="U49" s="131"/>
      <c r="V49" s="131"/>
      <c r="W49" s="131"/>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21"/>
      <c r="BH49" s="121"/>
      <c r="BI49" s="121"/>
      <c r="BJ49" s="121"/>
      <c r="BK49" s="121"/>
      <c r="BL49" s="121"/>
      <c r="BM49" s="121"/>
      <c r="BN49" s="121"/>
      <c r="BO49" s="118"/>
      <c r="BP49" s="119"/>
      <c r="BQ49" s="119"/>
      <c r="BR49" s="119"/>
      <c r="BS49" s="119"/>
      <c r="BT49" s="119"/>
      <c r="BU49" s="119"/>
      <c r="BV49" s="119"/>
      <c r="BW49" s="119"/>
      <c r="BX49" s="119"/>
      <c r="BY49" s="120"/>
      <c r="BZ49" s="102"/>
      <c r="CA49" s="103"/>
      <c r="CB49" s="106" t="str">
        <f t="shared" si="1"/>
        <v/>
      </c>
      <c r="CC49" s="107"/>
      <c r="CD49" s="107"/>
      <c r="CE49" s="107"/>
      <c r="CF49" s="107"/>
      <c r="CG49" s="104" t="str">
        <f t="shared" si="2"/>
        <v/>
      </c>
      <c r="CH49" s="104"/>
      <c r="CI49" s="104"/>
      <c r="CJ49" s="104"/>
      <c r="CK49" s="104"/>
      <c r="CL49" s="105"/>
      <c r="CM49" s="1"/>
      <c r="CN49" s="18" t="str">
        <f>IF(ISERROR(VLOOKUP(BO49,date1!$A$2:$C$83,2,FALSE)),"",VLOOKUP(BO49,date1!$A$2:$C$83,2,FALSE))</f>
        <v/>
      </c>
      <c r="CO49" s="1" t="str">
        <f>IF(ISERROR(VLOOKUP(CN49,リスト!$B$5:$D$71,3,FALSE)),"",VLOOKUP(CN49,リスト!$B$5:$D$71,3,FALSE))</f>
        <v/>
      </c>
      <c r="CP49" s="1"/>
      <c r="CQ49" s="1"/>
      <c r="CR49" s="1"/>
      <c r="CS49" s="1"/>
      <c r="CT49" s="1"/>
      <c r="CU49" s="1"/>
      <c r="CV49" s="1"/>
      <c r="CW49" s="1"/>
      <c r="CX49" s="1"/>
      <c r="CY49" s="1"/>
      <c r="CZ49" s="1"/>
      <c r="DA49" s="1"/>
      <c r="DB49" s="1"/>
      <c r="DC49" s="1"/>
      <c r="DD49" s="1"/>
      <c r="DE49" s="1"/>
    </row>
    <row r="50" spans="1:109" ht="20.25" customHeight="1">
      <c r="A50" s="3"/>
      <c r="B50" s="137">
        <v>28</v>
      </c>
      <c r="C50" s="138"/>
      <c r="D50" s="134"/>
      <c r="E50" s="114"/>
      <c r="F50" s="114"/>
      <c r="G50" s="114"/>
      <c r="H50" s="114"/>
      <c r="I50" s="114"/>
      <c r="J50" s="114"/>
      <c r="K50" s="114"/>
      <c r="L50" s="114"/>
      <c r="M50" s="114"/>
      <c r="N50" s="114"/>
      <c r="O50" s="114"/>
      <c r="P50" s="114"/>
      <c r="Q50" s="114"/>
      <c r="R50" s="131"/>
      <c r="S50" s="131"/>
      <c r="T50" s="131"/>
      <c r="U50" s="131"/>
      <c r="V50" s="131"/>
      <c r="W50" s="131"/>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21"/>
      <c r="BH50" s="121"/>
      <c r="BI50" s="121"/>
      <c r="BJ50" s="121"/>
      <c r="BK50" s="121"/>
      <c r="BL50" s="121"/>
      <c r="BM50" s="121"/>
      <c r="BN50" s="121"/>
      <c r="BO50" s="118"/>
      <c r="BP50" s="119"/>
      <c r="BQ50" s="119"/>
      <c r="BR50" s="119"/>
      <c r="BS50" s="119"/>
      <c r="BT50" s="119"/>
      <c r="BU50" s="119"/>
      <c r="BV50" s="119"/>
      <c r="BW50" s="119"/>
      <c r="BX50" s="119"/>
      <c r="BY50" s="120"/>
      <c r="BZ50" s="102"/>
      <c r="CA50" s="103"/>
      <c r="CB50" s="106" t="str">
        <f t="shared" si="1"/>
        <v/>
      </c>
      <c r="CC50" s="107"/>
      <c r="CD50" s="107"/>
      <c r="CE50" s="107"/>
      <c r="CF50" s="107"/>
      <c r="CG50" s="104" t="str">
        <f t="shared" si="2"/>
        <v/>
      </c>
      <c r="CH50" s="104"/>
      <c r="CI50" s="104"/>
      <c r="CJ50" s="104"/>
      <c r="CK50" s="104"/>
      <c r="CL50" s="105"/>
      <c r="CM50" s="1"/>
      <c r="CN50" s="18" t="str">
        <f>IF(ISERROR(VLOOKUP(BO50,date1!$A$2:$C$83,2,FALSE)),"",VLOOKUP(BO50,date1!$A$2:$C$83,2,FALSE))</f>
        <v/>
      </c>
      <c r="CO50" s="1" t="str">
        <f>IF(ISERROR(VLOOKUP(CN50,リスト!$B$5:$D$71,3,FALSE)),"",VLOOKUP(CN50,リスト!$B$5:$D$71,3,FALSE))</f>
        <v/>
      </c>
      <c r="CP50" s="1"/>
      <c r="CQ50" s="1"/>
      <c r="CR50" s="1"/>
      <c r="CS50" s="1"/>
      <c r="CT50" s="1"/>
      <c r="CU50" s="1"/>
      <c r="CV50" s="1"/>
      <c r="CW50" s="1"/>
      <c r="CX50" s="1"/>
      <c r="CY50" s="1"/>
      <c r="CZ50" s="1"/>
      <c r="DA50" s="1"/>
      <c r="DB50" s="1"/>
      <c r="DC50" s="1"/>
      <c r="DD50" s="1"/>
      <c r="DE50" s="1"/>
    </row>
    <row r="51" spans="1:109" ht="20.25" customHeight="1">
      <c r="A51" s="3"/>
      <c r="B51" s="137">
        <v>29</v>
      </c>
      <c r="C51" s="138"/>
      <c r="D51" s="134"/>
      <c r="E51" s="114"/>
      <c r="F51" s="114"/>
      <c r="G51" s="114"/>
      <c r="H51" s="114"/>
      <c r="I51" s="114"/>
      <c r="J51" s="114"/>
      <c r="K51" s="114"/>
      <c r="L51" s="114"/>
      <c r="M51" s="114"/>
      <c r="N51" s="114"/>
      <c r="O51" s="114"/>
      <c r="P51" s="114"/>
      <c r="Q51" s="114"/>
      <c r="R51" s="131"/>
      <c r="S51" s="131"/>
      <c r="T51" s="131"/>
      <c r="U51" s="131"/>
      <c r="V51" s="131"/>
      <c r="W51" s="131"/>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21"/>
      <c r="BH51" s="121"/>
      <c r="BI51" s="121"/>
      <c r="BJ51" s="121"/>
      <c r="BK51" s="121"/>
      <c r="BL51" s="121"/>
      <c r="BM51" s="121"/>
      <c r="BN51" s="121"/>
      <c r="BO51" s="118"/>
      <c r="BP51" s="119"/>
      <c r="BQ51" s="119"/>
      <c r="BR51" s="119"/>
      <c r="BS51" s="119"/>
      <c r="BT51" s="119"/>
      <c r="BU51" s="119"/>
      <c r="BV51" s="119"/>
      <c r="BW51" s="119"/>
      <c r="BX51" s="119"/>
      <c r="BY51" s="120"/>
      <c r="BZ51" s="102"/>
      <c r="CA51" s="103"/>
      <c r="CB51" s="106" t="str">
        <f t="shared" si="1"/>
        <v/>
      </c>
      <c r="CC51" s="107"/>
      <c r="CD51" s="107"/>
      <c r="CE51" s="107"/>
      <c r="CF51" s="107"/>
      <c r="CG51" s="104" t="str">
        <f t="shared" si="2"/>
        <v/>
      </c>
      <c r="CH51" s="104"/>
      <c r="CI51" s="104"/>
      <c r="CJ51" s="104"/>
      <c r="CK51" s="104"/>
      <c r="CL51" s="105"/>
      <c r="CM51" s="1"/>
      <c r="CN51" s="18" t="str">
        <f>IF(ISERROR(VLOOKUP(BO51,date1!$A$2:$C$83,2,FALSE)),"",VLOOKUP(BO51,date1!$A$2:$C$83,2,FALSE))</f>
        <v/>
      </c>
      <c r="CO51" s="1" t="str">
        <f>IF(ISERROR(VLOOKUP(CN51,リスト!$B$5:$D$71,3,FALSE)),"",VLOOKUP(CN51,リスト!$B$5:$D$71,3,FALSE))</f>
        <v/>
      </c>
      <c r="CP51" s="1"/>
      <c r="CQ51" s="1"/>
      <c r="CR51" s="1"/>
      <c r="CS51" s="1"/>
      <c r="CT51" s="1"/>
      <c r="CU51" s="1"/>
      <c r="CV51" s="1"/>
      <c r="CW51" s="1"/>
      <c r="CX51" s="1"/>
      <c r="CY51" s="1"/>
      <c r="CZ51" s="1"/>
      <c r="DA51" s="1"/>
      <c r="DB51" s="1"/>
      <c r="DC51" s="1"/>
      <c r="DD51" s="1"/>
      <c r="DE51" s="1"/>
    </row>
    <row r="52" spans="1:109" ht="20.25" customHeight="1">
      <c r="A52" s="3"/>
      <c r="B52" s="137">
        <v>30</v>
      </c>
      <c r="C52" s="138"/>
      <c r="D52" s="134"/>
      <c r="E52" s="114"/>
      <c r="F52" s="114"/>
      <c r="G52" s="114"/>
      <c r="H52" s="114"/>
      <c r="I52" s="114"/>
      <c r="J52" s="114"/>
      <c r="K52" s="114"/>
      <c r="L52" s="114"/>
      <c r="M52" s="114"/>
      <c r="N52" s="114"/>
      <c r="O52" s="114"/>
      <c r="P52" s="114"/>
      <c r="Q52" s="114"/>
      <c r="R52" s="131"/>
      <c r="S52" s="131"/>
      <c r="T52" s="131"/>
      <c r="U52" s="131"/>
      <c r="V52" s="131"/>
      <c r="W52" s="131"/>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21"/>
      <c r="BH52" s="121"/>
      <c r="BI52" s="121"/>
      <c r="BJ52" s="121"/>
      <c r="BK52" s="121"/>
      <c r="BL52" s="121"/>
      <c r="BM52" s="121"/>
      <c r="BN52" s="121"/>
      <c r="BO52" s="118"/>
      <c r="BP52" s="119"/>
      <c r="BQ52" s="119"/>
      <c r="BR52" s="119"/>
      <c r="BS52" s="119"/>
      <c r="BT52" s="119"/>
      <c r="BU52" s="119"/>
      <c r="BV52" s="119"/>
      <c r="BW52" s="119"/>
      <c r="BX52" s="119"/>
      <c r="BY52" s="120"/>
      <c r="BZ52" s="102"/>
      <c r="CA52" s="103"/>
      <c r="CB52" s="106" t="str">
        <f t="shared" si="1"/>
        <v/>
      </c>
      <c r="CC52" s="107"/>
      <c r="CD52" s="107"/>
      <c r="CE52" s="107"/>
      <c r="CF52" s="107"/>
      <c r="CG52" s="104" t="str">
        <f t="shared" si="2"/>
        <v/>
      </c>
      <c r="CH52" s="104"/>
      <c r="CI52" s="104"/>
      <c r="CJ52" s="104"/>
      <c r="CK52" s="104"/>
      <c r="CL52" s="105"/>
      <c r="CM52" s="1"/>
      <c r="CN52" s="18" t="str">
        <f>IF(ISERROR(VLOOKUP(BO52,date1!$A$2:$C$83,2,FALSE)),"",VLOOKUP(BO52,date1!$A$2:$C$83,2,FALSE))</f>
        <v/>
      </c>
      <c r="CO52" s="1" t="str">
        <f>IF(ISERROR(VLOOKUP(CN52,リスト!$B$5:$D$71,3,FALSE)),"",VLOOKUP(CN52,リスト!$B$5:$D$71,3,FALSE))</f>
        <v/>
      </c>
      <c r="CP52" s="1"/>
      <c r="CQ52" s="1"/>
      <c r="CR52" s="1"/>
      <c r="CS52" s="1"/>
      <c r="CT52" s="1"/>
      <c r="CU52" s="1"/>
      <c r="CV52" s="1"/>
      <c r="CW52" s="1"/>
      <c r="CX52" s="1"/>
      <c r="CY52" s="1"/>
      <c r="CZ52" s="1"/>
      <c r="DA52" s="1"/>
      <c r="DB52" s="1"/>
      <c r="DC52" s="1"/>
      <c r="DD52" s="1"/>
      <c r="DE52" s="1"/>
    </row>
    <row r="53" spans="1:109" ht="20.25" customHeight="1">
      <c r="A53" s="3"/>
      <c r="B53" s="137">
        <v>31</v>
      </c>
      <c r="C53" s="138"/>
      <c r="D53" s="134"/>
      <c r="E53" s="114"/>
      <c r="F53" s="114"/>
      <c r="G53" s="114"/>
      <c r="H53" s="114"/>
      <c r="I53" s="114"/>
      <c r="J53" s="114"/>
      <c r="K53" s="114"/>
      <c r="L53" s="114"/>
      <c r="M53" s="114"/>
      <c r="N53" s="114"/>
      <c r="O53" s="114"/>
      <c r="P53" s="114"/>
      <c r="Q53" s="114"/>
      <c r="R53" s="131"/>
      <c r="S53" s="131"/>
      <c r="T53" s="131"/>
      <c r="U53" s="131"/>
      <c r="V53" s="131"/>
      <c r="W53" s="131"/>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21"/>
      <c r="BH53" s="121"/>
      <c r="BI53" s="121"/>
      <c r="BJ53" s="121"/>
      <c r="BK53" s="121"/>
      <c r="BL53" s="121"/>
      <c r="BM53" s="121"/>
      <c r="BN53" s="121"/>
      <c r="BO53" s="118"/>
      <c r="BP53" s="119"/>
      <c r="BQ53" s="119"/>
      <c r="BR53" s="119"/>
      <c r="BS53" s="119"/>
      <c r="BT53" s="119"/>
      <c r="BU53" s="119"/>
      <c r="BV53" s="119"/>
      <c r="BW53" s="119"/>
      <c r="BX53" s="119"/>
      <c r="BY53" s="120"/>
      <c r="BZ53" s="102"/>
      <c r="CA53" s="103"/>
      <c r="CB53" s="106" t="str">
        <f t="shared" si="1"/>
        <v/>
      </c>
      <c r="CC53" s="107"/>
      <c r="CD53" s="107"/>
      <c r="CE53" s="107"/>
      <c r="CF53" s="107"/>
      <c r="CG53" s="104" t="str">
        <f t="shared" si="2"/>
        <v/>
      </c>
      <c r="CH53" s="104"/>
      <c r="CI53" s="104"/>
      <c r="CJ53" s="104"/>
      <c r="CK53" s="104"/>
      <c r="CL53" s="105"/>
      <c r="CM53" s="1"/>
      <c r="CN53" s="18" t="str">
        <f>IF(ISERROR(VLOOKUP(BO53,date1!$A$2:$C$83,2,FALSE)),"",VLOOKUP(BO53,date1!$A$2:$C$83,2,FALSE))</f>
        <v/>
      </c>
      <c r="CO53" s="1" t="str">
        <f>IF(ISERROR(VLOOKUP(CN53,リスト!$B$5:$D$71,3,FALSE)),"",VLOOKUP(CN53,リスト!$B$5:$D$71,3,FALSE))</f>
        <v/>
      </c>
      <c r="CP53" s="1"/>
      <c r="CQ53" s="1"/>
      <c r="CR53" s="1"/>
      <c r="CS53" s="1"/>
      <c r="CT53" s="1"/>
      <c r="CU53" s="1"/>
      <c r="CV53" s="1"/>
      <c r="CW53" s="1"/>
      <c r="CX53" s="1"/>
      <c r="CY53" s="1"/>
      <c r="CZ53" s="1"/>
      <c r="DA53" s="1"/>
      <c r="DB53" s="1"/>
      <c r="DC53" s="1"/>
      <c r="DD53" s="1"/>
      <c r="DE53" s="1"/>
    </row>
    <row r="54" spans="1:109" ht="20.25" customHeight="1">
      <c r="A54" s="3"/>
      <c r="B54" s="137">
        <v>32</v>
      </c>
      <c r="C54" s="138"/>
      <c r="D54" s="134"/>
      <c r="E54" s="114"/>
      <c r="F54" s="114"/>
      <c r="G54" s="114"/>
      <c r="H54" s="114"/>
      <c r="I54" s="114"/>
      <c r="J54" s="114"/>
      <c r="K54" s="114"/>
      <c r="L54" s="114"/>
      <c r="M54" s="114"/>
      <c r="N54" s="114"/>
      <c r="O54" s="114"/>
      <c r="P54" s="114"/>
      <c r="Q54" s="114"/>
      <c r="R54" s="131"/>
      <c r="S54" s="131"/>
      <c r="T54" s="131"/>
      <c r="U54" s="131"/>
      <c r="V54" s="131"/>
      <c r="W54" s="131"/>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21"/>
      <c r="BH54" s="121"/>
      <c r="BI54" s="121"/>
      <c r="BJ54" s="121"/>
      <c r="BK54" s="121"/>
      <c r="BL54" s="121"/>
      <c r="BM54" s="121"/>
      <c r="BN54" s="121"/>
      <c r="BO54" s="118"/>
      <c r="BP54" s="119"/>
      <c r="BQ54" s="119"/>
      <c r="BR54" s="119"/>
      <c r="BS54" s="119"/>
      <c r="BT54" s="119"/>
      <c r="BU54" s="119"/>
      <c r="BV54" s="119"/>
      <c r="BW54" s="119"/>
      <c r="BX54" s="119"/>
      <c r="BY54" s="120"/>
      <c r="BZ54" s="102"/>
      <c r="CA54" s="103"/>
      <c r="CB54" s="106" t="str">
        <f t="shared" si="1"/>
        <v/>
      </c>
      <c r="CC54" s="107"/>
      <c r="CD54" s="107"/>
      <c r="CE54" s="107"/>
      <c r="CF54" s="107"/>
      <c r="CG54" s="104" t="str">
        <f t="shared" si="2"/>
        <v/>
      </c>
      <c r="CH54" s="104"/>
      <c r="CI54" s="104"/>
      <c r="CJ54" s="104"/>
      <c r="CK54" s="104"/>
      <c r="CL54" s="105"/>
      <c r="CM54" s="1"/>
      <c r="CN54" s="18" t="str">
        <f>IF(ISERROR(VLOOKUP(BO54,date1!$A$2:$C$83,2,FALSE)),"",VLOOKUP(BO54,date1!$A$2:$C$83,2,FALSE))</f>
        <v/>
      </c>
      <c r="CO54" s="1" t="str">
        <f>IF(ISERROR(VLOOKUP(CN54,リスト!$B$5:$D$71,3,FALSE)),"",VLOOKUP(CN54,リスト!$B$5:$D$71,3,FALSE))</f>
        <v/>
      </c>
      <c r="CP54" s="1"/>
      <c r="CQ54" s="1"/>
      <c r="CR54" s="1"/>
      <c r="CS54" s="1"/>
      <c r="CT54" s="1"/>
      <c r="CU54" s="1"/>
      <c r="CV54" s="1"/>
      <c r="CW54" s="1"/>
      <c r="CX54" s="1"/>
      <c r="CY54" s="1"/>
      <c r="CZ54" s="1"/>
      <c r="DA54" s="1"/>
      <c r="DB54" s="1"/>
      <c r="DC54" s="1"/>
      <c r="DD54" s="1"/>
      <c r="DE54" s="1"/>
    </row>
    <row r="55" spans="1:109" ht="20.25" customHeight="1">
      <c r="A55" s="3"/>
      <c r="B55" s="137">
        <v>33</v>
      </c>
      <c r="C55" s="138"/>
      <c r="D55" s="134"/>
      <c r="E55" s="114"/>
      <c r="F55" s="114"/>
      <c r="G55" s="114"/>
      <c r="H55" s="114"/>
      <c r="I55" s="114"/>
      <c r="J55" s="114"/>
      <c r="K55" s="114"/>
      <c r="L55" s="114"/>
      <c r="M55" s="114"/>
      <c r="N55" s="114"/>
      <c r="O55" s="114"/>
      <c r="P55" s="114"/>
      <c r="Q55" s="114"/>
      <c r="R55" s="131"/>
      <c r="S55" s="131"/>
      <c r="T55" s="131"/>
      <c r="U55" s="131"/>
      <c r="V55" s="131"/>
      <c r="W55" s="131"/>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21"/>
      <c r="BH55" s="121"/>
      <c r="BI55" s="121"/>
      <c r="BJ55" s="121"/>
      <c r="BK55" s="121"/>
      <c r="BL55" s="121"/>
      <c r="BM55" s="121"/>
      <c r="BN55" s="121"/>
      <c r="BO55" s="118"/>
      <c r="BP55" s="119"/>
      <c r="BQ55" s="119"/>
      <c r="BR55" s="119"/>
      <c r="BS55" s="119"/>
      <c r="BT55" s="119"/>
      <c r="BU55" s="119"/>
      <c r="BV55" s="119"/>
      <c r="BW55" s="119"/>
      <c r="BX55" s="119"/>
      <c r="BY55" s="120"/>
      <c r="BZ55" s="102"/>
      <c r="CA55" s="103"/>
      <c r="CB55" s="106" t="str">
        <f t="shared" si="1"/>
        <v/>
      </c>
      <c r="CC55" s="107"/>
      <c r="CD55" s="107"/>
      <c r="CE55" s="107"/>
      <c r="CF55" s="107"/>
      <c r="CG55" s="104" t="str">
        <f t="shared" si="2"/>
        <v/>
      </c>
      <c r="CH55" s="104"/>
      <c r="CI55" s="104"/>
      <c r="CJ55" s="104"/>
      <c r="CK55" s="104"/>
      <c r="CL55" s="105"/>
      <c r="CM55" s="1"/>
      <c r="CN55" s="18" t="str">
        <f>IF(ISERROR(VLOOKUP(BO55,date1!$A$2:$C$83,2,FALSE)),"",VLOOKUP(BO55,date1!$A$2:$C$83,2,FALSE))</f>
        <v/>
      </c>
      <c r="CO55" s="1" t="str">
        <f>IF(ISERROR(VLOOKUP(CN55,リスト!$B$5:$D$71,3,FALSE)),"",VLOOKUP(CN55,リスト!$B$5:$D$71,3,FALSE))</f>
        <v/>
      </c>
      <c r="CP55" s="1"/>
      <c r="CQ55" s="1"/>
      <c r="CR55" s="1"/>
      <c r="CS55" s="1"/>
      <c r="CT55" s="1"/>
      <c r="CU55" s="1"/>
      <c r="CV55" s="1"/>
      <c r="CW55" s="1"/>
      <c r="CX55" s="1"/>
      <c r="CY55" s="1"/>
      <c r="CZ55" s="1"/>
      <c r="DA55" s="1"/>
      <c r="DB55" s="1"/>
      <c r="DC55" s="1"/>
      <c r="DD55" s="1"/>
      <c r="DE55" s="1"/>
    </row>
    <row r="56" spans="1:109" ht="20.25" customHeight="1">
      <c r="A56" s="3"/>
      <c r="B56" s="137">
        <v>34</v>
      </c>
      <c r="C56" s="138"/>
      <c r="D56" s="134"/>
      <c r="E56" s="114"/>
      <c r="F56" s="114"/>
      <c r="G56" s="114"/>
      <c r="H56" s="114"/>
      <c r="I56" s="114"/>
      <c r="J56" s="114"/>
      <c r="K56" s="114"/>
      <c r="L56" s="114"/>
      <c r="M56" s="114"/>
      <c r="N56" s="114"/>
      <c r="O56" s="114"/>
      <c r="P56" s="114"/>
      <c r="Q56" s="114"/>
      <c r="R56" s="131"/>
      <c r="S56" s="131"/>
      <c r="T56" s="131"/>
      <c r="U56" s="131"/>
      <c r="V56" s="131"/>
      <c r="W56" s="131"/>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21"/>
      <c r="BH56" s="121"/>
      <c r="BI56" s="121"/>
      <c r="BJ56" s="121"/>
      <c r="BK56" s="121"/>
      <c r="BL56" s="121"/>
      <c r="BM56" s="121"/>
      <c r="BN56" s="121"/>
      <c r="BO56" s="118"/>
      <c r="BP56" s="119"/>
      <c r="BQ56" s="119"/>
      <c r="BR56" s="119"/>
      <c r="BS56" s="119"/>
      <c r="BT56" s="119"/>
      <c r="BU56" s="119"/>
      <c r="BV56" s="119"/>
      <c r="BW56" s="119"/>
      <c r="BX56" s="119"/>
      <c r="BY56" s="120"/>
      <c r="BZ56" s="102"/>
      <c r="CA56" s="103"/>
      <c r="CB56" s="106" t="str">
        <f t="shared" si="1"/>
        <v/>
      </c>
      <c r="CC56" s="107"/>
      <c r="CD56" s="107"/>
      <c r="CE56" s="107"/>
      <c r="CF56" s="107"/>
      <c r="CG56" s="104" t="str">
        <f t="shared" si="2"/>
        <v/>
      </c>
      <c r="CH56" s="104"/>
      <c r="CI56" s="104"/>
      <c r="CJ56" s="104"/>
      <c r="CK56" s="104"/>
      <c r="CL56" s="105"/>
      <c r="CM56" s="1"/>
      <c r="CN56" s="18" t="str">
        <f>IF(ISERROR(VLOOKUP(BO56,date1!$A$2:$C$83,2,FALSE)),"",VLOOKUP(BO56,date1!$A$2:$C$83,2,FALSE))</f>
        <v/>
      </c>
      <c r="CO56" s="1" t="str">
        <f>IF(ISERROR(VLOOKUP(CN56,リスト!$B$5:$D$71,3,FALSE)),"",VLOOKUP(CN56,リスト!$B$5:$D$71,3,FALSE))</f>
        <v/>
      </c>
      <c r="CP56" s="1"/>
      <c r="CQ56" s="1"/>
      <c r="CR56" s="1"/>
      <c r="CS56" s="1"/>
      <c r="CT56" s="1"/>
      <c r="CU56" s="1"/>
      <c r="CV56" s="1"/>
      <c r="CW56" s="1"/>
      <c r="CX56" s="1"/>
      <c r="CY56" s="1"/>
      <c r="CZ56" s="1"/>
      <c r="DA56" s="1"/>
      <c r="DB56" s="1"/>
      <c r="DC56" s="1"/>
      <c r="DD56" s="1"/>
      <c r="DE56" s="1"/>
    </row>
    <row r="57" spans="1:109" ht="20.25" customHeight="1">
      <c r="A57" s="3"/>
      <c r="B57" s="137">
        <v>35</v>
      </c>
      <c r="C57" s="138"/>
      <c r="D57" s="134"/>
      <c r="E57" s="114"/>
      <c r="F57" s="114"/>
      <c r="G57" s="114"/>
      <c r="H57" s="114"/>
      <c r="I57" s="114"/>
      <c r="J57" s="114"/>
      <c r="K57" s="114"/>
      <c r="L57" s="114"/>
      <c r="M57" s="114"/>
      <c r="N57" s="114"/>
      <c r="O57" s="114"/>
      <c r="P57" s="114"/>
      <c r="Q57" s="114"/>
      <c r="R57" s="131"/>
      <c r="S57" s="131"/>
      <c r="T57" s="131"/>
      <c r="U57" s="131"/>
      <c r="V57" s="131"/>
      <c r="W57" s="131"/>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21"/>
      <c r="BH57" s="121"/>
      <c r="BI57" s="121"/>
      <c r="BJ57" s="121"/>
      <c r="BK57" s="121"/>
      <c r="BL57" s="121"/>
      <c r="BM57" s="121"/>
      <c r="BN57" s="121"/>
      <c r="BO57" s="118"/>
      <c r="BP57" s="119"/>
      <c r="BQ57" s="119"/>
      <c r="BR57" s="119"/>
      <c r="BS57" s="119"/>
      <c r="BT57" s="119"/>
      <c r="BU57" s="119"/>
      <c r="BV57" s="119"/>
      <c r="BW57" s="119"/>
      <c r="BX57" s="119"/>
      <c r="BY57" s="120"/>
      <c r="BZ57" s="102"/>
      <c r="CA57" s="103"/>
      <c r="CB57" s="106" t="str">
        <f t="shared" si="1"/>
        <v/>
      </c>
      <c r="CC57" s="107"/>
      <c r="CD57" s="107"/>
      <c r="CE57" s="107"/>
      <c r="CF57" s="107"/>
      <c r="CG57" s="104" t="str">
        <f t="shared" si="2"/>
        <v/>
      </c>
      <c r="CH57" s="104"/>
      <c r="CI57" s="104"/>
      <c r="CJ57" s="104"/>
      <c r="CK57" s="104"/>
      <c r="CL57" s="105"/>
      <c r="CM57" s="1"/>
      <c r="CN57" s="18" t="str">
        <f>IF(ISERROR(VLOOKUP(BO57,date1!$A$2:$C$83,2,FALSE)),"",VLOOKUP(BO57,date1!$A$2:$C$83,2,FALSE))</f>
        <v/>
      </c>
      <c r="CO57" s="1" t="str">
        <f>IF(ISERROR(VLOOKUP(CN57,リスト!$B$5:$D$71,3,FALSE)),"",VLOOKUP(CN57,リスト!$B$5:$D$71,3,FALSE))</f>
        <v/>
      </c>
      <c r="CP57" s="1"/>
      <c r="CQ57" s="1"/>
      <c r="CR57" s="1"/>
      <c r="CS57" s="1"/>
      <c r="CT57" s="1"/>
      <c r="CU57" s="1"/>
      <c r="CV57" s="1"/>
      <c r="CW57" s="1"/>
      <c r="CX57" s="1"/>
      <c r="CY57" s="1"/>
      <c r="CZ57" s="1"/>
      <c r="DA57" s="1"/>
      <c r="DB57" s="1"/>
      <c r="DC57" s="1"/>
      <c r="DD57" s="1"/>
      <c r="DE57" s="1"/>
    </row>
    <row r="58" spans="1:109" ht="20.25" customHeight="1">
      <c r="A58" s="3"/>
      <c r="B58" s="137">
        <v>36</v>
      </c>
      <c r="C58" s="138"/>
      <c r="D58" s="134"/>
      <c r="E58" s="114"/>
      <c r="F58" s="114"/>
      <c r="G58" s="114"/>
      <c r="H58" s="114"/>
      <c r="I58" s="114"/>
      <c r="J58" s="114"/>
      <c r="K58" s="114"/>
      <c r="L58" s="114"/>
      <c r="M58" s="114"/>
      <c r="N58" s="114"/>
      <c r="O58" s="114"/>
      <c r="P58" s="114"/>
      <c r="Q58" s="114"/>
      <c r="R58" s="131"/>
      <c r="S58" s="131"/>
      <c r="T58" s="131"/>
      <c r="U58" s="131"/>
      <c r="V58" s="131"/>
      <c r="W58" s="131"/>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21"/>
      <c r="BH58" s="121"/>
      <c r="BI58" s="121"/>
      <c r="BJ58" s="121"/>
      <c r="BK58" s="121"/>
      <c r="BL58" s="121"/>
      <c r="BM58" s="121"/>
      <c r="BN58" s="121"/>
      <c r="BO58" s="118"/>
      <c r="BP58" s="119"/>
      <c r="BQ58" s="119"/>
      <c r="BR58" s="119"/>
      <c r="BS58" s="119"/>
      <c r="BT58" s="119"/>
      <c r="BU58" s="119"/>
      <c r="BV58" s="119"/>
      <c r="BW58" s="119"/>
      <c r="BX58" s="119"/>
      <c r="BY58" s="120"/>
      <c r="BZ58" s="102"/>
      <c r="CA58" s="103"/>
      <c r="CB58" s="106" t="str">
        <f t="shared" si="1"/>
        <v/>
      </c>
      <c r="CC58" s="107"/>
      <c r="CD58" s="107"/>
      <c r="CE58" s="107"/>
      <c r="CF58" s="107"/>
      <c r="CG58" s="104" t="str">
        <f t="shared" si="2"/>
        <v/>
      </c>
      <c r="CH58" s="104"/>
      <c r="CI58" s="104"/>
      <c r="CJ58" s="104"/>
      <c r="CK58" s="104"/>
      <c r="CL58" s="105"/>
      <c r="CM58" s="1"/>
      <c r="CN58" s="18" t="str">
        <f>IF(ISERROR(VLOOKUP(BO58,date1!$A$2:$C$83,2,FALSE)),"",VLOOKUP(BO58,date1!$A$2:$C$83,2,FALSE))</f>
        <v/>
      </c>
      <c r="CO58" s="1" t="str">
        <f>IF(ISERROR(VLOOKUP(CN58,リスト!$B$5:$D$71,3,FALSE)),"",VLOOKUP(CN58,リスト!$B$5:$D$71,3,FALSE))</f>
        <v/>
      </c>
      <c r="CP58" s="1"/>
      <c r="CQ58" s="1"/>
      <c r="CR58" s="1"/>
      <c r="CS58" s="1"/>
      <c r="CT58" s="1"/>
      <c r="CU58" s="1"/>
      <c r="CV58" s="1"/>
      <c r="CW58" s="1"/>
      <c r="CX58" s="1"/>
      <c r="CY58" s="1"/>
      <c r="CZ58" s="1"/>
      <c r="DA58" s="1"/>
      <c r="DB58" s="1"/>
      <c r="DC58" s="1"/>
      <c r="DD58" s="1"/>
      <c r="DE58" s="1"/>
    </row>
    <row r="59" spans="1:109" ht="20.25" customHeight="1">
      <c r="A59" s="3"/>
      <c r="B59" s="137">
        <v>37</v>
      </c>
      <c r="C59" s="138"/>
      <c r="D59" s="134"/>
      <c r="E59" s="114"/>
      <c r="F59" s="114"/>
      <c r="G59" s="114"/>
      <c r="H59" s="114"/>
      <c r="I59" s="114"/>
      <c r="J59" s="114"/>
      <c r="K59" s="114"/>
      <c r="L59" s="114"/>
      <c r="M59" s="114"/>
      <c r="N59" s="114"/>
      <c r="O59" s="114"/>
      <c r="P59" s="114"/>
      <c r="Q59" s="114"/>
      <c r="R59" s="131"/>
      <c r="S59" s="131"/>
      <c r="T59" s="131"/>
      <c r="U59" s="131"/>
      <c r="V59" s="131"/>
      <c r="W59" s="131"/>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21"/>
      <c r="BH59" s="121"/>
      <c r="BI59" s="121"/>
      <c r="BJ59" s="121"/>
      <c r="BK59" s="121"/>
      <c r="BL59" s="121"/>
      <c r="BM59" s="121"/>
      <c r="BN59" s="121"/>
      <c r="BO59" s="114"/>
      <c r="BP59" s="114"/>
      <c r="BQ59" s="114"/>
      <c r="BR59" s="114"/>
      <c r="BS59" s="114"/>
      <c r="BT59" s="114"/>
      <c r="BU59" s="114"/>
      <c r="BV59" s="114"/>
      <c r="BW59" s="114"/>
      <c r="BX59" s="114"/>
      <c r="BY59" s="114"/>
      <c r="BZ59" s="102"/>
      <c r="CA59" s="103"/>
      <c r="CB59" s="106" t="str">
        <f t="shared" si="1"/>
        <v/>
      </c>
      <c r="CC59" s="107"/>
      <c r="CD59" s="107"/>
      <c r="CE59" s="107"/>
      <c r="CF59" s="107"/>
      <c r="CG59" s="104" t="str">
        <f t="shared" si="2"/>
        <v/>
      </c>
      <c r="CH59" s="104"/>
      <c r="CI59" s="104"/>
      <c r="CJ59" s="104"/>
      <c r="CK59" s="104"/>
      <c r="CL59" s="105"/>
      <c r="CM59" s="1"/>
      <c r="CN59" s="18" t="str">
        <f>IF(ISERROR(VLOOKUP(BO59,date1!$A$2:$C$83,2,FALSE)),"",VLOOKUP(BO59,date1!$A$2:$C$83,2,FALSE))</f>
        <v/>
      </c>
      <c r="CO59" s="1" t="str">
        <f>IF(ISERROR(VLOOKUP(CN59,リスト!$B$5:$D$71,3,FALSE)),"",VLOOKUP(CN59,リスト!$B$5:$D$71,3,FALSE))</f>
        <v/>
      </c>
      <c r="CP59" s="1"/>
      <c r="CQ59" s="1"/>
      <c r="CR59" s="1"/>
      <c r="CS59" s="1"/>
      <c r="CT59" s="1"/>
      <c r="CU59" s="1"/>
      <c r="CV59" s="1"/>
      <c r="CW59" s="1"/>
      <c r="CX59" s="1"/>
      <c r="CY59" s="1"/>
      <c r="CZ59" s="1"/>
      <c r="DA59" s="1"/>
      <c r="DB59" s="1"/>
      <c r="DC59" s="1"/>
      <c r="DD59" s="1"/>
      <c r="DE59" s="1"/>
    </row>
    <row r="60" spans="1:109" ht="20.25" customHeight="1">
      <c r="A60" s="3"/>
      <c r="B60" s="137">
        <v>38</v>
      </c>
      <c r="C60" s="138"/>
      <c r="D60" s="134"/>
      <c r="E60" s="114"/>
      <c r="F60" s="114"/>
      <c r="G60" s="114"/>
      <c r="H60" s="114"/>
      <c r="I60" s="114"/>
      <c r="J60" s="114"/>
      <c r="K60" s="114"/>
      <c r="L60" s="114"/>
      <c r="M60" s="114"/>
      <c r="N60" s="114"/>
      <c r="O60" s="114"/>
      <c r="P60" s="114"/>
      <c r="Q60" s="114"/>
      <c r="R60" s="131"/>
      <c r="S60" s="131"/>
      <c r="T60" s="131"/>
      <c r="U60" s="131"/>
      <c r="V60" s="131"/>
      <c r="W60" s="131"/>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21"/>
      <c r="BH60" s="121"/>
      <c r="BI60" s="121"/>
      <c r="BJ60" s="121"/>
      <c r="BK60" s="121"/>
      <c r="BL60" s="121"/>
      <c r="BM60" s="121"/>
      <c r="BN60" s="121"/>
      <c r="BO60" s="114"/>
      <c r="BP60" s="114"/>
      <c r="BQ60" s="114"/>
      <c r="BR60" s="114"/>
      <c r="BS60" s="114"/>
      <c r="BT60" s="114"/>
      <c r="BU60" s="114"/>
      <c r="BV60" s="114"/>
      <c r="BW60" s="114"/>
      <c r="BX60" s="114"/>
      <c r="BY60" s="114"/>
      <c r="BZ60" s="102"/>
      <c r="CA60" s="103"/>
      <c r="CB60" s="106" t="str">
        <f t="shared" si="1"/>
        <v/>
      </c>
      <c r="CC60" s="107"/>
      <c r="CD60" s="107"/>
      <c r="CE60" s="107"/>
      <c r="CF60" s="107"/>
      <c r="CG60" s="104" t="str">
        <f t="shared" si="2"/>
        <v/>
      </c>
      <c r="CH60" s="104"/>
      <c r="CI60" s="104"/>
      <c r="CJ60" s="104"/>
      <c r="CK60" s="104"/>
      <c r="CL60" s="105"/>
      <c r="CM60" s="1"/>
      <c r="CN60" s="18" t="str">
        <f>IF(ISERROR(VLOOKUP(BO60,date1!$A$2:$C$83,2,FALSE)),"",VLOOKUP(BO60,date1!$A$2:$C$83,2,FALSE))</f>
        <v/>
      </c>
      <c r="CO60" s="1" t="str">
        <f>IF(ISERROR(VLOOKUP(CN60,リスト!$B$5:$D$71,3,FALSE)),"",VLOOKUP(CN60,リスト!$B$5:$D$71,3,FALSE))</f>
        <v/>
      </c>
      <c r="CP60" s="1"/>
      <c r="CQ60" s="1"/>
      <c r="CR60" s="1"/>
      <c r="CS60" s="1"/>
      <c r="CT60" s="1"/>
      <c r="CU60" s="1"/>
      <c r="CV60" s="1"/>
      <c r="CW60" s="1"/>
      <c r="CX60" s="1"/>
      <c r="CY60" s="1"/>
      <c r="CZ60" s="1"/>
      <c r="DA60" s="1"/>
      <c r="DB60" s="1"/>
      <c r="DC60" s="1"/>
      <c r="DD60" s="1"/>
      <c r="DE60" s="1"/>
    </row>
    <row r="61" spans="1:109" ht="20.25" customHeight="1">
      <c r="A61" s="3"/>
      <c r="B61" s="137">
        <v>39</v>
      </c>
      <c r="C61" s="138"/>
      <c r="D61" s="134"/>
      <c r="E61" s="114"/>
      <c r="F61" s="114"/>
      <c r="G61" s="114"/>
      <c r="H61" s="114"/>
      <c r="I61" s="114"/>
      <c r="J61" s="114"/>
      <c r="K61" s="114"/>
      <c r="L61" s="114"/>
      <c r="M61" s="114"/>
      <c r="N61" s="114"/>
      <c r="O61" s="114"/>
      <c r="P61" s="114"/>
      <c r="Q61" s="114"/>
      <c r="R61" s="131"/>
      <c r="S61" s="131"/>
      <c r="T61" s="131"/>
      <c r="U61" s="131"/>
      <c r="V61" s="131"/>
      <c r="W61" s="131"/>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21"/>
      <c r="BH61" s="121"/>
      <c r="BI61" s="121"/>
      <c r="BJ61" s="121"/>
      <c r="BK61" s="121"/>
      <c r="BL61" s="121"/>
      <c r="BM61" s="121"/>
      <c r="BN61" s="121"/>
      <c r="BO61" s="114"/>
      <c r="BP61" s="114"/>
      <c r="BQ61" s="114"/>
      <c r="BR61" s="114"/>
      <c r="BS61" s="114"/>
      <c r="BT61" s="114"/>
      <c r="BU61" s="114"/>
      <c r="BV61" s="114"/>
      <c r="BW61" s="114"/>
      <c r="BX61" s="114"/>
      <c r="BY61" s="114"/>
      <c r="BZ61" s="102"/>
      <c r="CA61" s="103"/>
      <c r="CB61" s="106" t="str">
        <f t="shared" si="1"/>
        <v/>
      </c>
      <c r="CC61" s="107"/>
      <c r="CD61" s="107"/>
      <c r="CE61" s="107"/>
      <c r="CF61" s="107"/>
      <c r="CG61" s="104" t="str">
        <f t="shared" si="2"/>
        <v/>
      </c>
      <c r="CH61" s="104"/>
      <c r="CI61" s="104"/>
      <c r="CJ61" s="104"/>
      <c r="CK61" s="104"/>
      <c r="CL61" s="105"/>
      <c r="CM61" s="1"/>
      <c r="CN61" s="18" t="str">
        <f>IF(ISERROR(VLOOKUP(BO61,date1!$A$2:$C$83,2,FALSE)),"",VLOOKUP(BO61,date1!$A$2:$C$83,2,FALSE))</f>
        <v/>
      </c>
      <c r="CO61" s="1" t="str">
        <f>IF(ISERROR(VLOOKUP(CN61,リスト!$B$5:$D$71,3,FALSE)),"",VLOOKUP(CN61,リスト!$B$5:$D$71,3,FALSE))</f>
        <v/>
      </c>
      <c r="CP61" s="1"/>
      <c r="CQ61" s="1"/>
      <c r="CR61" s="1"/>
      <c r="CS61" s="1"/>
      <c r="CT61" s="1"/>
      <c r="CU61" s="1"/>
      <c r="CV61" s="1"/>
      <c r="CW61" s="1"/>
      <c r="CX61" s="1"/>
      <c r="CY61" s="1"/>
      <c r="CZ61" s="1"/>
      <c r="DA61" s="1"/>
      <c r="DB61" s="1"/>
      <c r="DC61" s="1"/>
      <c r="DD61" s="1"/>
      <c r="DE61" s="1"/>
    </row>
    <row r="62" spans="1:109" ht="20.25" customHeight="1">
      <c r="A62" s="3"/>
      <c r="B62" s="137">
        <v>40</v>
      </c>
      <c r="C62" s="138"/>
      <c r="D62" s="134"/>
      <c r="E62" s="114"/>
      <c r="F62" s="114"/>
      <c r="G62" s="114"/>
      <c r="H62" s="114"/>
      <c r="I62" s="114"/>
      <c r="J62" s="114"/>
      <c r="K62" s="114"/>
      <c r="L62" s="114"/>
      <c r="M62" s="114"/>
      <c r="N62" s="114"/>
      <c r="O62" s="114"/>
      <c r="P62" s="114"/>
      <c r="Q62" s="114"/>
      <c r="R62" s="131"/>
      <c r="S62" s="131"/>
      <c r="T62" s="131"/>
      <c r="U62" s="131"/>
      <c r="V62" s="131"/>
      <c r="W62" s="131"/>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21"/>
      <c r="BH62" s="121"/>
      <c r="BI62" s="121"/>
      <c r="BJ62" s="121"/>
      <c r="BK62" s="121"/>
      <c r="BL62" s="121"/>
      <c r="BM62" s="121"/>
      <c r="BN62" s="121"/>
      <c r="BO62" s="114"/>
      <c r="BP62" s="114"/>
      <c r="BQ62" s="114"/>
      <c r="BR62" s="114"/>
      <c r="BS62" s="114"/>
      <c r="BT62" s="114"/>
      <c r="BU62" s="114"/>
      <c r="BV62" s="114"/>
      <c r="BW62" s="114"/>
      <c r="BX62" s="114"/>
      <c r="BY62" s="114"/>
      <c r="BZ62" s="102"/>
      <c r="CA62" s="103"/>
      <c r="CB62" s="106" t="str">
        <f t="shared" si="1"/>
        <v/>
      </c>
      <c r="CC62" s="107"/>
      <c r="CD62" s="107"/>
      <c r="CE62" s="107"/>
      <c r="CF62" s="107"/>
      <c r="CG62" s="104" t="str">
        <f t="shared" si="2"/>
        <v/>
      </c>
      <c r="CH62" s="104"/>
      <c r="CI62" s="104"/>
      <c r="CJ62" s="104"/>
      <c r="CK62" s="104"/>
      <c r="CL62" s="105"/>
      <c r="CM62" s="1"/>
      <c r="CN62" s="18" t="str">
        <f>IF(ISERROR(VLOOKUP(BO62,date1!$A$2:$C$83,2,FALSE)),"",VLOOKUP(BO62,date1!$A$2:$C$83,2,FALSE))</f>
        <v/>
      </c>
      <c r="CO62" s="1" t="str">
        <f>IF(ISERROR(VLOOKUP(CN62,リスト!$B$5:$D$71,3,FALSE)),"",VLOOKUP(CN62,リスト!$B$5:$D$71,3,FALSE))</f>
        <v/>
      </c>
      <c r="CP62" s="1"/>
      <c r="CQ62" s="1"/>
      <c r="CR62" s="1"/>
      <c r="CS62" s="1"/>
      <c r="CT62" s="1"/>
      <c r="CU62" s="1"/>
      <c r="CV62" s="1"/>
      <c r="CW62" s="1"/>
      <c r="CX62" s="1"/>
      <c r="CY62" s="1"/>
      <c r="CZ62" s="1"/>
      <c r="DA62" s="1"/>
      <c r="DB62" s="1"/>
      <c r="DC62" s="1"/>
      <c r="DD62" s="1"/>
      <c r="DE62" s="1"/>
    </row>
    <row r="63" spans="1:109" ht="20.25" customHeight="1">
      <c r="A63" s="3"/>
      <c r="B63" s="137">
        <v>41</v>
      </c>
      <c r="C63" s="138"/>
      <c r="D63" s="134"/>
      <c r="E63" s="114"/>
      <c r="F63" s="114"/>
      <c r="G63" s="114"/>
      <c r="H63" s="114"/>
      <c r="I63" s="114"/>
      <c r="J63" s="114"/>
      <c r="K63" s="114"/>
      <c r="L63" s="114"/>
      <c r="M63" s="114"/>
      <c r="N63" s="114"/>
      <c r="O63" s="114"/>
      <c r="P63" s="114"/>
      <c r="Q63" s="114"/>
      <c r="R63" s="131"/>
      <c r="S63" s="131"/>
      <c r="T63" s="131"/>
      <c r="U63" s="131"/>
      <c r="V63" s="131"/>
      <c r="W63" s="131"/>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21"/>
      <c r="BH63" s="121"/>
      <c r="BI63" s="121"/>
      <c r="BJ63" s="121"/>
      <c r="BK63" s="121"/>
      <c r="BL63" s="121"/>
      <c r="BM63" s="121"/>
      <c r="BN63" s="121"/>
      <c r="BO63" s="114"/>
      <c r="BP63" s="114"/>
      <c r="BQ63" s="114"/>
      <c r="BR63" s="114"/>
      <c r="BS63" s="114"/>
      <c r="BT63" s="114"/>
      <c r="BU63" s="114"/>
      <c r="BV63" s="114"/>
      <c r="BW63" s="114"/>
      <c r="BX63" s="114"/>
      <c r="BY63" s="114"/>
      <c r="BZ63" s="102"/>
      <c r="CA63" s="103"/>
      <c r="CB63" s="106" t="str">
        <f t="shared" si="1"/>
        <v/>
      </c>
      <c r="CC63" s="107"/>
      <c r="CD63" s="107"/>
      <c r="CE63" s="107"/>
      <c r="CF63" s="107"/>
      <c r="CG63" s="104" t="str">
        <f t="shared" si="2"/>
        <v/>
      </c>
      <c r="CH63" s="104"/>
      <c r="CI63" s="104"/>
      <c r="CJ63" s="104"/>
      <c r="CK63" s="104"/>
      <c r="CL63" s="105"/>
      <c r="CM63" s="1"/>
      <c r="CN63" s="18" t="str">
        <f>IF(ISERROR(VLOOKUP(BO63,date1!$A$2:$C$83,2,FALSE)),"",VLOOKUP(BO63,date1!$A$2:$C$83,2,FALSE))</f>
        <v/>
      </c>
      <c r="CO63" s="1" t="str">
        <f>IF(ISERROR(VLOOKUP(CN63,リスト!$B$5:$D$71,3,FALSE)),"",VLOOKUP(CN63,リスト!$B$5:$D$71,3,FALSE))</f>
        <v/>
      </c>
      <c r="CP63" s="1"/>
      <c r="CQ63" s="1"/>
      <c r="CR63" s="1"/>
      <c r="CS63" s="1"/>
      <c r="CT63" s="1"/>
      <c r="CU63" s="1"/>
      <c r="CV63" s="1"/>
      <c r="CW63" s="1"/>
      <c r="CX63" s="1"/>
      <c r="CY63" s="1"/>
      <c r="CZ63" s="1"/>
      <c r="DA63" s="1"/>
      <c r="DB63" s="1"/>
      <c r="DC63" s="1"/>
      <c r="DD63" s="1"/>
      <c r="DE63" s="1"/>
    </row>
    <row r="64" spans="1:109" ht="20.25" customHeight="1">
      <c r="A64" s="3"/>
      <c r="B64" s="137">
        <v>42</v>
      </c>
      <c r="C64" s="138"/>
      <c r="D64" s="134"/>
      <c r="E64" s="114"/>
      <c r="F64" s="114"/>
      <c r="G64" s="114"/>
      <c r="H64" s="114"/>
      <c r="I64" s="114"/>
      <c r="J64" s="114"/>
      <c r="K64" s="114"/>
      <c r="L64" s="114"/>
      <c r="M64" s="114"/>
      <c r="N64" s="114"/>
      <c r="O64" s="114"/>
      <c r="P64" s="114"/>
      <c r="Q64" s="114"/>
      <c r="R64" s="131"/>
      <c r="S64" s="131"/>
      <c r="T64" s="131"/>
      <c r="U64" s="131"/>
      <c r="V64" s="131"/>
      <c r="W64" s="131"/>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21"/>
      <c r="BH64" s="121"/>
      <c r="BI64" s="121"/>
      <c r="BJ64" s="121"/>
      <c r="BK64" s="121"/>
      <c r="BL64" s="121"/>
      <c r="BM64" s="121"/>
      <c r="BN64" s="121"/>
      <c r="BO64" s="114"/>
      <c r="BP64" s="114"/>
      <c r="BQ64" s="114"/>
      <c r="BR64" s="114"/>
      <c r="BS64" s="114"/>
      <c r="BT64" s="114"/>
      <c r="BU64" s="114"/>
      <c r="BV64" s="114"/>
      <c r="BW64" s="114"/>
      <c r="BX64" s="114"/>
      <c r="BY64" s="114"/>
      <c r="BZ64" s="102"/>
      <c r="CA64" s="103"/>
      <c r="CB64" s="106" t="str">
        <f t="shared" si="1"/>
        <v/>
      </c>
      <c r="CC64" s="107"/>
      <c r="CD64" s="107"/>
      <c r="CE64" s="107"/>
      <c r="CF64" s="107"/>
      <c r="CG64" s="104" t="str">
        <f t="shared" si="2"/>
        <v/>
      </c>
      <c r="CH64" s="104"/>
      <c r="CI64" s="104"/>
      <c r="CJ64" s="104"/>
      <c r="CK64" s="104"/>
      <c r="CL64" s="105"/>
      <c r="CM64" s="1"/>
      <c r="CN64" s="18" t="str">
        <f>IF(ISERROR(VLOOKUP(BO64,date1!$A$2:$C$83,2,FALSE)),"",VLOOKUP(BO64,date1!$A$2:$C$83,2,FALSE))</f>
        <v/>
      </c>
      <c r="CO64" s="1" t="str">
        <f>IF(ISERROR(VLOOKUP(CN64,リスト!$B$5:$D$71,3,FALSE)),"",VLOOKUP(CN64,リスト!$B$5:$D$71,3,FALSE))</f>
        <v/>
      </c>
      <c r="CP64" s="1"/>
      <c r="CQ64" s="1"/>
      <c r="CR64" s="1"/>
      <c r="CS64" s="1"/>
      <c r="CT64" s="1"/>
      <c r="CU64" s="1"/>
      <c r="CV64" s="1"/>
      <c r="CW64" s="1"/>
      <c r="CX64" s="1"/>
      <c r="CY64" s="1"/>
      <c r="CZ64" s="1"/>
      <c r="DA64" s="1"/>
      <c r="DB64" s="1"/>
      <c r="DC64" s="1"/>
      <c r="DD64" s="1"/>
      <c r="DE64" s="1"/>
    </row>
    <row r="65" spans="1:109" ht="20.25" customHeight="1">
      <c r="A65" s="3"/>
      <c r="B65" s="137">
        <v>43</v>
      </c>
      <c r="C65" s="138"/>
      <c r="D65" s="134"/>
      <c r="E65" s="114"/>
      <c r="F65" s="114"/>
      <c r="G65" s="114"/>
      <c r="H65" s="114"/>
      <c r="I65" s="114"/>
      <c r="J65" s="114"/>
      <c r="K65" s="114"/>
      <c r="L65" s="114"/>
      <c r="M65" s="114"/>
      <c r="N65" s="114"/>
      <c r="O65" s="114"/>
      <c r="P65" s="114"/>
      <c r="Q65" s="114"/>
      <c r="R65" s="131"/>
      <c r="S65" s="131"/>
      <c r="T65" s="131"/>
      <c r="U65" s="131"/>
      <c r="V65" s="131"/>
      <c r="W65" s="131"/>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21"/>
      <c r="BH65" s="121"/>
      <c r="BI65" s="121"/>
      <c r="BJ65" s="121"/>
      <c r="BK65" s="121"/>
      <c r="BL65" s="121"/>
      <c r="BM65" s="121"/>
      <c r="BN65" s="121"/>
      <c r="BO65" s="114"/>
      <c r="BP65" s="114"/>
      <c r="BQ65" s="114"/>
      <c r="BR65" s="114"/>
      <c r="BS65" s="114"/>
      <c r="BT65" s="114"/>
      <c r="BU65" s="114"/>
      <c r="BV65" s="114"/>
      <c r="BW65" s="114"/>
      <c r="BX65" s="114"/>
      <c r="BY65" s="114"/>
      <c r="BZ65" s="102"/>
      <c r="CA65" s="103"/>
      <c r="CB65" s="106" t="str">
        <f t="shared" si="1"/>
        <v/>
      </c>
      <c r="CC65" s="107"/>
      <c r="CD65" s="107"/>
      <c r="CE65" s="107"/>
      <c r="CF65" s="107"/>
      <c r="CG65" s="104" t="str">
        <f t="shared" si="2"/>
        <v/>
      </c>
      <c r="CH65" s="104"/>
      <c r="CI65" s="104"/>
      <c r="CJ65" s="104"/>
      <c r="CK65" s="104"/>
      <c r="CL65" s="105"/>
      <c r="CM65" s="1"/>
      <c r="CN65" s="18" t="str">
        <f>IF(ISERROR(VLOOKUP(BO65,date1!$A$2:$C$83,2,FALSE)),"",VLOOKUP(BO65,date1!$A$2:$C$83,2,FALSE))</f>
        <v/>
      </c>
      <c r="CO65" s="1" t="str">
        <f>IF(ISERROR(VLOOKUP(CN65,リスト!$B$5:$D$71,3,FALSE)),"",VLOOKUP(CN65,リスト!$B$5:$D$71,3,FALSE))</f>
        <v/>
      </c>
      <c r="CP65" s="1"/>
      <c r="CQ65" s="1"/>
      <c r="CR65" s="1"/>
      <c r="CS65" s="1"/>
      <c r="CT65" s="1"/>
      <c r="CU65" s="1"/>
      <c r="CV65" s="1"/>
      <c r="CW65" s="1"/>
      <c r="CX65" s="1"/>
      <c r="CY65" s="1"/>
      <c r="CZ65" s="1"/>
      <c r="DA65" s="1"/>
      <c r="DB65" s="1"/>
      <c r="DC65" s="1"/>
      <c r="DD65" s="1"/>
      <c r="DE65" s="1"/>
    </row>
    <row r="66" spans="1:109" ht="20.25" customHeight="1">
      <c r="A66" s="3"/>
      <c r="B66" s="137">
        <v>44</v>
      </c>
      <c r="C66" s="138"/>
      <c r="D66" s="134"/>
      <c r="E66" s="114"/>
      <c r="F66" s="114"/>
      <c r="G66" s="114"/>
      <c r="H66" s="114"/>
      <c r="I66" s="114"/>
      <c r="J66" s="114"/>
      <c r="K66" s="114"/>
      <c r="L66" s="114"/>
      <c r="M66" s="114"/>
      <c r="N66" s="114"/>
      <c r="O66" s="114"/>
      <c r="P66" s="114"/>
      <c r="Q66" s="114"/>
      <c r="R66" s="131"/>
      <c r="S66" s="131"/>
      <c r="T66" s="131"/>
      <c r="U66" s="131"/>
      <c r="V66" s="131"/>
      <c r="W66" s="131"/>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21"/>
      <c r="BH66" s="121"/>
      <c r="BI66" s="121"/>
      <c r="BJ66" s="121"/>
      <c r="BK66" s="121"/>
      <c r="BL66" s="121"/>
      <c r="BM66" s="121"/>
      <c r="BN66" s="121"/>
      <c r="BO66" s="114"/>
      <c r="BP66" s="114"/>
      <c r="BQ66" s="114"/>
      <c r="BR66" s="114"/>
      <c r="BS66" s="114"/>
      <c r="BT66" s="114"/>
      <c r="BU66" s="114"/>
      <c r="BV66" s="114"/>
      <c r="BW66" s="114"/>
      <c r="BX66" s="114"/>
      <c r="BY66" s="114"/>
      <c r="BZ66" s="102"/>
      <c r="CA66" s="103"/>
      <c r="CB66" s="106" t="str">
        <f t="shared" si="1"/>
        <v/>
      </c>
      <c r="CC66" s="107"/>
      <c r="CD66" s="107"/>
      <c r="CE66" s="107"/>
      <c r="CF66" s="107"/>
      <c r="CG66" s="104" t="str">
        <f t="shared" si="2"/>
        <v/>
      </c>
      <c r="CH66" s="104"/>
      <c r="CI66" s="104"/>
      <c r="CJ66" s="104"/>
      <c r="CK66" s="104"/>
      <c r="CL66" s="105"/>
      <c r="CM66" s="1"/>
      <c r="CN66" s="18" t="str">
        <f>IF(ISERROR(VLOOKUP(BO66,date1!$A$2:$C$83,2,FALSE)),"",VLOOKUP(BO66,date1!$A$2:$C$83,2,FALSE))</f>
        <v/>
      </c>
      <c r="CO66" s="1" t="str">
        <f>IF(ISERROR(VLOOKUP(CN66,リスト!$B$5:$D$71,3,FALSE)),"",VLOOKUP(CN66,リスト!$B$5:$D$71,3,FALSE))</f>
        <v/>
      </c>
      <c r="CP66" s="1"/>
      <c r="CQ66" s="1"/>
      <c r="CR66" s="1"/>
      <c r="CS66" s="1"/>
      <c r="CT66" s="1"/>
      <c r="CU66" s="1"/>
      <c r="CV66" s="1"/>
      <c r="CW66" s="1"/>
      <c r="CX66" s="1"/>
      <c r="CY66" s="1"/>
      <c r="CZ66" s="1"/>
      <c r="DA66" s="1"/>
      <c r="DB66" s="1"/>
      <c r="DC66" s="1"/>
      <c r="DD66" s="1"/>
      <c r="DE66" s="1"/>
    </row>
    <row r="67" spans="1:109" ht="20.25" customHeight="1">
      <c r="A67" s="3"/>
      <c r="B67" s="137">
        <v>45</v>
      </c>
      <c r="C67" s="138"/>
      <c r="D67" s="134"/>
      <c r="E67" s="114"/>
      <c r="F67" s="114"/>
      <c r="G67" s="114"/>
      <c r="H67" s="114"/>
      <c r="I67" s="114"/>
      <c r="J67" s="114"/>
      <c r="K67" s="114"/>
      <c r="L67" s="114"/>
      <c r="M67" s="114"/>
      <c r="N67" s="114"/>
      <c r="O67" s="114"/>
      <c r="P67" s="114"/>
      <c r="Q67" s="114"/>
      <c r="R67" s="131"/>
      <c r="S67" s="131"/>
      <c r="T67" s="131"/>
      <c r="U67" s="131"/>
      <c r="V67" s="131"/>
      <c r="W67" s="131"/>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21"/>
      <c r="BH67" s="121"/>
      <c r="BI67" s="121"/>
      <c r="BJ67" s="121"/>
      <c r="BK67" s="121"/>
      <c r="BL67" s="121"/>
      <c r="BM67" s="121"/>
      <c r="BN67" s="121"/>
      <c r="BO67" s="114"/>
      <c r="BP67" s="114"/>
      <c r="BQ67" s="114"/>
      <c r="BR67" s="114"/>
      <c r="BS67" s="114"/>
      <c r="BT67" s="114"/>
      <c r="BU67" s="114"/>
      <c r="BV67" s="114"/>
      <c r="BW67" s="114"/>
      <c r="BX67" s="114"/>
      <c r="BY67" s="114"/>
      <c r="BZ67" s="102"/>
      <c r="CA67" s="103"/>
      <c r="CB67" s="106" t="str">
        <f t="shared" si="1"/>
        <v/>
      </c>
      <c r="CC67" s="107"/>
      <c r="CD67" s="107"/>
      <c r="CE67" s="107"/>
      <c r="CF67" s="107"/>
      <c r="CG67" s="104" t="str">
        <f t="shared" si="2"/>
        <v/>
      </c>
      <c r="CH67" s="104"/>
      <c r="CI67" s="104"/>
      <c r="CJ67" s="104"/>
      <c r="CK67" s="104"/>
      <c r="CL67" s="105"/>
      <c r="CM67" s="1"/>
      <c r="CN67" s="18" t="str">
        <f>IF(ISERROR(VLOOKUP(BO67,date1!$A$2:$C$83,2,FALSE)),"",VLOOKUP(BO67,date1!$A$2:$C$83,2,FALSE))</f>
        <v/>
      </c>
      <c r="CO67" s="1" t="str">
        <f>IF(ISERROR(VLOOKUP(CN67,リスト!$B$5:$D$71,3,FALSE)),"",VLOOKUP(CN67,リスト!$B$5:$D$71,3,FALSE))</f>
        <v/>
      </c>
      <c r="CP67" s="1"/>
      <c r="CQ67" s="1"/>
      <c r="CR67" s="1"/>
      <c r="CS67" s="1"/>
      <c r="CT67" s="1"/>
      <c r="CU67" s="1"/>
      <c r="CV67" s="1"/>
      <c r="CW67" s="1"/>
      <c r="CX67" s="1"/>
      <c r="CY67" s="1"/>
      <c r="CZ67" s="1"/>
      <c r="DA67" s="1"/>
      <c r="DB67" s="1"/>
      <c r="DC67" s="1"/>
      <c r="DD67" s="1"/>
      <c r="DE67" s="1"/>
    </row>
    <row r="68" spans="1:109" ht="20.25" customHeight="1">
      <c r="A68" s="3"/>
      <c r="B68" s="137">
        <v>46</v>
      </c>
      <c r="C68" s="138"/>
      <c r="D68" s="134"/>
      <c r="E68" s="114"/>
      <c r="F68" s="114"/>
      <c r="G68" s="114"/>
      <c r="H68" s="114"/>
      <c r="I68" s="114"/>
      <c r="J68" s="114"/>
      <c r="K68" s="114"/>
      <c r="L68" s="114"/>
      <c r="M68" s="114"/>
      <c r="N68" s="114"/>
      <c r="O68" s="114"/>
      <c r="P68" s="114"/>
      <c r="Q68" s="114"/>
      <c r="R68" s="131"/>
      <c r="S68" s="131"/>
      <c r="T68" s="131"/>
      <c r="U68" s="131"/>
      <c r="V68" s="131"/>
      <c r="W68" s="131"/>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21"/>
      <c r="BH68" s="121"/>
      <c r="BI68" s="121"/>
      <c r="BJ68" s="121"/>
      <c r="BK68" s="121"/>
      <c r="BL68" s="121"/>
      <c r="BM68" s="121"/>
      <c r="BN68" s="121"/>
      <c r="BO68" s="114"/>
      <c r="BP68" s="114"/>
      <c r="BQ68" s="114"/>
      <c r="BR68" s="114"/>
      <c r="BS68" s="114"/>
      <c r="BT68" s="114"/>
      <c r="BU68" s="114"/>
      <c r="BV68" s="114"/>
      <c r="BW68" s="114"/>
      <c r="BX68" s="114"/>
      <c r="BY68" s="114"/>
      <c r="BZ68" s="102"/>
      <c r="CA68" s="103"/>
      <c r="CB68" s="106" t="str">
        <f t="shared" si="1"/>
        <v/>
      </c>
      <c r="CC68" s="107"/>
      <c r="CD68" s="107"/>
      <c r="CE68" s="107"/>
      <c r="CF68" s="107"/>
      <c r="CG68" s="104" t="str">
        <f t="shared" si="2"/>
        <v/>
      </c>
      <c r="CH68" s="104"/>
      <c r="CI68" s="104"/>
      <c r="CJ68" s="104"/>
      <c r="CK68" s="104"/>
      <c r="CL68" s="105"/>
      <c r="CM68" s="1"/>
      <c r="CN68" s="18" t="str">
        <f>IF(ISERROR(VLOOKUP(BO68,date1!$A$2:$C$83,2,FALSE)),"",VLOOKUP(BO68,date1!$A$2:$C$83,2,FALSE))</f>
        <v/>
      </c>
      <c r="CO68" s="1" t="str">
        <f>IF(ISERROR(VLOOKUP(CN68,リスト!$B$5:$D$71,3,FALSE)),"",VLOOKUP(CN68,リスト!$B$5:$D$71,3,FALSE))</f>
        <v/>
      </c>
      <c r="CP68" s="1"/>
      <c r="CQ68" s="1"/>
      <c r="CR68" s="1"/>
      <c r="CS68" s="1"/>
      <c r="CT68" s="1"/>
      <c r="CU68" s="1"/>
      <c r="CV68" s="1"/>
      <c r="CW68" s="1"/>
      <c r="CX68" s="1"/>
      <c r="CY68" s="1"/>
      <c r="CZ68" s="1"/>
      <c r="DA68" s="1"/>
      <c r="DB68" s="1"/>
      <c r="DC68" s="1"/>
      <c r="DD68" s="1"/>
      <c r="DE68" s="1"/>
    </row>
    <row r="69" spans="1:109" ht="20.25" customHeight="1">
      <c r="A69" s="3"/>
      <c r="B69" s="137">
        <v>47</v>
      </c>
      <c r="C69" s="138"/>
      <c r="D69" s="134"/>
      <c r="E69" s="114"/>
      <c r="F69" s="114"/>
      <c r="G69" s="114"/>
      <c r="H69" s="114"/>
      <c r="I69" s="114"/>
      <c r="J69" s="114"/>
      <c r="K69" s="114"/>
      <c r="L69" s="114"/>
      <c r="M69" s="114"/>
      <c r="N69" s="114"/>
      <c r="O69" s="114"/>
      <c r="P69" s="114"/>
      <c r="Q69" s="114"/>
      <c r="R69" s="131"/>
      <c r="S69" s="131"/>
      <c r="T69" s="131"/>
      <c r="U69" s="131"/>
      <c r="V69" s="131"/>
      <c r="W69" s="131"/>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21"/>
      <c r="BH69" s="121"/>
      <c r="BI69" s="121"/>
      <c r="BJ69" s="121"/>
      <c r="BK69" s="121"/>
      <c r="BL69" s="121"/>
      <c r="BM69" s="121"/>
      <c r="BN69" s="121"/>
      <c r="BO69" s="114"/>
      <c r="BP69" s="114"/>
      <c r="BQ69" s="114"/>
      <c r="BR69" s="114"/>
      <c r="BS69" s="114"/>
      <c r="BT69" s="114"/>
      <c r="BU69" s="114"/>
      <c r="BV69" s="114"/>
      <c r="BW69" s="114"/>
      <c r="BX69" s="114"/>
      <c r="BY69" s="114"/>
      <c r="BZ69" s="102"/>
      <c r="CA69" s="103"/>
      <c r="CB69" s="106" t="str">
        <f t="shared" si="1"/>
        <v/>
      </c>
      <c r="CC69" s="107"/>
      <c r="CD69" s="107"/>
      <c r="CE69" s="107"/>
      <c r="CF69" s="107"/>
      <c r="CG69" s="104" t="str">
        <f t="shared" si="2"/>
        <v/>
      </c>
      <c r="CH69" s="104"/>
      <c r="CI69" s="104"/>
      <c r="CJ69" s="104"/>
      <c r="CK69" s="104"/>
      <c r="CL69" s="105"/>
      <c r="CM69" s="1"/>
      <c r="CN69" s="18" t="str">
        <f>IF(ISERROR(VLOOKUP(BO69,date1!$A$2:$C$83,2,FALSE)),"",VLOOKUP(BO69,date1!$A$2:$C$83,2,FALSE))</f>
        <v/>
      </c>
      <c r="CO69" s="1" t="str">
        <f>IF(ISERROR(VLOOKUP(CN69,リスト!$B$5:$D$71,3,FALSE)),"",VLOOKUP(CN69,リスト!$B$5:$D$71,3,FALSE))</f>
        <v/>
      </c>
      <c r="CP69" s="1"/>
      <c r="CQ69" s="1"/>
      <c r="CR69" s="1"/>
      <c r="CS69" s="1"/>
      <c r="CT69" s="1"/>
      <c r="CU69" s="1"/>
      <c r="CV69" s="1"/>
      <c r="CW69" s="1"/>
      <c r="CX69" s="1"/>
      <c r="CY69" s="1"/>
      <c r="CZ69" s="1"/>
      <c r="DA69" s="1"/>
      <c r="DB69" s="1"/>
      <c r="DC69" s="1"/>
      <c r="DD69" s="1"/>
      <c r="DE69" s="1"/>
    </row>
    <row r="70" spans="1:109" ht="20.25" customHeight="1">
      <c r="A70" s="3"/>
      <c r="B70" s="137">
        <v>48</v>
      </c>
      <c r="C70" s="138"/>
      <c r="D70" s="134"/>
      <c r="E70" s="114"/>
      <c r="F70" s="114"/>
      <c r="G70" s="114"/>
      <c r="H70" s="114"/>
      <c r="I70" s="114"/>
      <c r="J70" s="114"/>
      <c r="K70" s="114"/>
      <c r="L70" s="114"/>
      <c r="M70" s="114"/>
      <c r="N70" s="114"/>
      <c r="O70" s="114"/>
      <c r="P70" s="114"/>
      <c r="Q70" s="114"/>
      <c r="R70" s="131"/>
      <c r="S70" s="131"/>
      <c r="T70" s="131"/>
      <c r="U70" s="131"/>
      <c r="V70" s="131"/>
      <c r="W70" s="131"/>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21"/>
      <c r="BH70" s="121"/>
      <c r="BI70" s="121"/>
      <c r="BJ70" s="121"/>
      <c r="BK70" s="121"/>
      <c r="BL70" s="121"/>
      <c r="BM70" s="121"/>
      <c r="BN70" s="121"/>
      <c r="BO70" s="114"/>
      <c r="BP70" s="114"/>
      <c r="BQ70" s="114"/>
      <c r="BR70" s="114"/>
      <c r="BS70" s="114"/>
      <c r="BT70" s="114"/>
      <c r="BU70" s="114"/>
      <c r="BV70" s="114"/>
      <c r="BW70" s="114"/>
      <c r="BX70" s="114"/>
      <c r="BY70" s="114"/>
      <c r="BZ70" s="102"/>
      <c r="CA70" s="103"/>
      <c r="CB70" s="106" t="str">
        <f t="shared" si="1"/>
        <v/>
      </c>
      <c r="CC70" s="107"/>
      <c r="CD70" s="107"/>
      <c r="CE70" s="107"/>
      <c r="CF70" s="107"/>
      <c r="CG70" s="104" t="str">
        <f t="shared" si="2"/>
        <v/>
      </c>
      <c r="CH70" s="104"/>
      <c r="CI70" s="104"/>
      <c r="CJ70" s="104"/>
      <c r="CK70" s="104"/>
      <c r="CL70" s="105"/>
      <c r="CM70" s="1"/>
      <c r="CN70" s="18" t="str">
        <f>IF(ISERROR(VLOOKUP(BO70,date1!$A$2:$C$83,2,FALSE)),"",VLOOKUP(BO70,date1!$A$2:$C$83,2,FALSE))</f>
        <v/>
      </c>
      <c r="CO70" s="1" t="str">
        <f>IF(ISERROR(VLOOKUP(CN70,リスト!$B$5:$D$71,3,FALSE)),"",VLOOKUP(CN70,リスト!$B$5:$D$71,3,FALSE))</f>
        <v/>
      </c>
      <c r="CP70" s="1"/>
      <c r="CQ70" s="1"/>
      <c r="CR70" s="1"/>
      <c r="CS70" s="1"/>
      <c r="CT70" s="1"/>
      <c r="CU70" s="1"/>
      <c r="CV70" s="1"/>
      <c r="CW70" s="1"/>
      <c r="CX70" s="1"/>
      <c r="CY70" s="1"/>
      <c r="CZ70" s="1"/>
      <c r="DA70" s="1"/>
      <c r="DB70" s="1"/>
      <c r="DC70" s="1"/>
      <c r="DD70" s="1"/>
      <c r="DE70" s="1"/>
    </row>
    <row r="71" spans="1:109" ht="20.25" customHeight="1">
      <c r="A71" s="3"/>
      <c r="B71" s="137">
        <v>49</v>
      </c>
      <c r="C71" s="138"/>
      <c r="D71" s="134"/>
      <c r="E71" s="114"/>
      <c r="F71" s="114"/>
      <c r="G71" s="114"/>
      <c r="H71" s="114"/>
      <c r="I71" s="114"/>
      <c r="J71" s="114"/>
      <c r="K71" s="114"/>
      <c r="L71" s="114"/>
      <c r="M71" s="114"/>
      <c r="N71" s="114"/>
      <c r="O71" s="114"/>
      <c r="P71" s="114"/>
      <c r="Q71" s="114"/>
      <c r="R71" s="131"/>
      <c r="S71" s="131"/>
      <c r="T71" s="131"/>
      <c r="U71" s="131"/>
      <c r="V71" s="131"/>
      <c r="W71" s="131"/>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21"/>
      <c r="BH71" s="121"/>
      <c r="BI71" s="121"/>
      <c r="BJ71" s="121"/>
      <c r="BK71" s="121"/>
      <c r="BL71" s="121"/>
      <c r="BM71" s="121"/>
      <c r="BN71" s="121"/>
      <c r="BO71" s="114"/>
      <c r="BP71" s="114"/>
      <c r="BQ71" s="114"/>
      <c r="BR71" s="114"/>
      <c r="BS71" s="114"/>
      <c r="BT71" s="114"/>
      <c r="BU71" s="114"/>
      <c r="BV71" s="114"/>
      <c r="BW71" s="114"/>
      <c r="BX71" s="114"/>
      <c r="BY71" s="114"/>
      <c r="BZ71" s="102"/>
      <c r="CA71" s="103"/>
      <c r="CB71" s="106" t="str">
        <f t="shared" si="1"/>
        <v/>
      </c>
      <c r="CC71" s="107"/>
      <c r="CD71" s="107"/>
      <c r="CE71" s="107"/>
      <c r="CF71" s="107"/>
      <c r="CG71" s="104" t="str">
        <f t="shared" si="2"/>
        <v/>
      </c>
      <c r="CH71" s="104"/>
      <c r="CI71" s="104"/>
      <c r="CJ71" s="104"/>
      <c r="CK71" s="104"/>
      <c r="CL71" s="105"/>
      <c r="CM71" s="1"/>
      <c r="CN71" s="18" t="str">
        <f>IF(ISERROR(VLOOKUP(BO71,date1!$A$2:$C$83,2,FALSE)),"",VLOOKUP(BO71,date1!$A$2:$C$83,2,FALSE))</f>
        <v/>
      </c>
      <c r="CO71" s="1" t="str">
        <f>IF(ISERROR(VLOOKUP(CN71,リスト!$B$5:$D$71,3,FALSE)),"",VLOOKUP(CN71,リスト!$B$5:$D$71,3,FALSE))</f>
        <v/>
      </c>
      <c r="CP71" s="1"/>
      <c r="CQ71" s="1"/>
      <c r="CR71" s="1"/>
      <c r="CS71" s="1"/>
      <c r="CT71" s="1"/>
      <c r="CU71" s="1"/>
      <c r="CV71" s="1"/>
      <c r="CW71" s="1"/>
      <c r="CX71" s="1"/>
      <c r="CY71" s="1"/>
      <c r="CZ71" s="1"/>
      <c r="DA71" s="1"/>
      <c r="DB71" s="1"/>
      <c r="DC71" s="1"/>
      <c r="DD71" s="1"/>
      <c r="DE71" s="1"/>
    </row>
    <row r="72" spans="1:109" ht="20.25" customHeight="1" thickBot="1">
      <c r="A72" s="3"/>
      <c r="B72" s="135">
        <v>50</v>
      </c>
      <c r="C72" s="136"/>
      <c r="D72" s="139"/>
      <c r="E72" s="115"/>
      <c r="F72" s="115"/>
      <c r="G72" s="115"/>
      <c r="H72" s="115"/>
      <c r="I72" s="115"/>
      <c r="J72" s="115"/>
      <c r="K72" s="115"/>
      <c r="L72" s="115"/>
      <c r="M72" s="115"/>
      <c r="N72" s="115"/>
      <c r="O72" s="115"/>
      <c r="P72" s="115"/>
      <c r="Q72" s="115"/>
      <c r="R72" s="133"/>
      <c r="S72" s="133"/>
      <c r="T72" s="133"/>
      <c r="U72" s="133"/>
      <c r="V72" s="133"/>
      <c r="W72" s="133"/>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22"/>
      <c r="BH72" s="122"/>
      <c r="BI72" s="122"/>
      <c r="BJ72" s="122"/>
      <c r="BK72" s="122"/>
      <c r="BL72" s="122"/>
      <c r="BM72" s="122"/>
      <c r="BN72" s="122"/>
      <c r="BO72" s="115"/>
      <c r="BP72" s="115"/>
      <c r="BQ72" s="115"/>
      <c r="BR72" s="115"/>
      <c r="BS72" s="115"/>
      <c r="BT72" s="115"/>
      <c r="BU72" s="115"/>
      <c r="BV72" s="115"/>
      <c r="BW72" s="115"/>
      <c r="BX72" s="115"/>
      <c r="BY72" s="115"/>
      <c r="BZ72" s="112"/>
      <c r="CA72" s="113"/>
      <c r="CB72" s="108" t="str">
        <f t="shared" si="1"/>
        <v/>
      </c>
      <c r="CC72" s="109"/>
      <c r="CD72" s="109"/>
      <c r="CE72" s="109"/>
      <c r="CF72" s="109"/>
      <c r="CG72" s="110" t="str">
        <f t="shared" si="2"/>
        <v/>
      </c>
      <c r="CH72" s="110"/>
      <c r="CI72" s="110"/>
      <c r="CJ72" s="110"/>
      <c r="CK72" s="110"/>
      <c r="CL72" s="111"/>
      <c r="CM72" s="1"/>
      <c r="CN72" s="18" t="str">
        <f>IF(ISERROR(VLOOKUP(BO72,date1!$A$2:$C$83,2,FALSE)),"",VLOOKUP(BO72,date1!$A$2:$C$83,2,FALSE))</f>
        <v/>
      </c>
      <c r="CO72" s="1" t="str">
        <f>IF(ISERROR(VLOOKUP(CN72,リスト!$B$5:$D$71,3,FALSE)),"",VLOOKUP(CN72,リスト!$B$5:$D$71,3,FALSE))</f>
        <v/>
      </c>
      <c r="CP72" s="1"/>
      <c r="CQ72" s="1"/>
      <c r="CR72" s="1"/>
      <c r="CS72" s="1"/>
      <c r="CT72" s="1"/>
      <c r="CU72" s="1"/>
      <c r="CV72" s="1"/>
      <c r="CW72" s="1"/>
      <c r="CX72" s="1"/>
      <c r="CY72" s="1"/>
      <c r="CZ72" s="1"/>
      <c r="DA72" s="1"/>
      <c r="DB72" s="1"/>
      <c r="DC72" s="1"/>
      <c r="DD72" s="1"/>
      <c r="DE72" s="1"/>
    </row>
    <row r="73" spans="1:109" s="1" customFormat="1" ht="20.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13"/>
      <c r="CN73" s="13"/>
      <c r="CO73" s="13"/>
      <c r="CP73" s="13"/>
    </row>
    <row r="74" spans="1:109" s="1" customFormat="1">
      <c r="A74" s="3"/>
      <c r="B74" s="1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13"/>
      <c r="CN74" s="13"/>
      <c r="CO74" s="13"/>
      <c r="CP74" s="13"/>
    </row>
    <row r="75" spans="1:109" s="1" customForma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13"/>
      <c r="CN75" s="13"/>
      <c r="CO75" s="13"/>
      <c r="CP75" s="13"/>
    </row>
    <row r="76" spans="1:109" s="1" customFormat="1" ht="19.5" hidden="1"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13"/>
      <c r="CN76" s="13"/>
      <c r="CO76" s="13"/>
      <c r="CP76" s="13"/>
    </row>
    <row r="77" spans="1:109" s="1" customFormat="1" hidden="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13"/>
      <c r="CN77" s="13"/>
      <c r="CO77" s="13"/>
      <c r="CP77" s="13"/>
    </row>
    <row r="78" spans="1:109" s="1" customFormat="1" hidden="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13"/>
      <c r="CN78" s="13"/>
      <c r="CO78" s="13"/>
      <c r="CP78" s="13"/>
    </row>
    <row r="79" spans="1:109" s="1" customFormat="1" hidden="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13"/>
      <c r="CN79" s="13"/>
      <c r="CO79" s="13"/>
      <c r="CP79" s="13"/>
    </row>
    <row r="80" spans="1:109" s="1" customFormat="1" hidden="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13"/>
      <c r="CN80" s="13"/>
      <c r="CO80" s="13"/>
      <c r="CP80" s="13"/>
    </row>
    <row r="81" spans="1:95" s="1" customFormat="1" hidden="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13"/>
      <c r="CN81" s="13"/>
      <c r="CO81" s="13"/>
      <c r="CP81" s="13"/>
    </row>
    <row r="82" spans="1:95" s="1" customFormat="1" hidden="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13"/>
      <c r="CN82" s="13"/>
      <c r="CO82" s="13"/>
      <c r="CP82" s="13"/>
    </row>
    <row r="83" spans="1:95" s="1" customFormat="1" hidden="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13"/>
      <c r="CN83" s="13"/>
      <c r="CO83" s="13"/>
      <c r="CP83" s="13"/>
    </row>
    <row r="84" spans="1:95" s="1" customFormat="1" hidden="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13"/>
      <c r="CN84" s="13"/>
      <c r="CO84" s="13"/>
      <c r="CP84" s="13"/>
    </row>
    <row r="85" spans="1:95" s="1" customFormat="1" hidden="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13"/>
      <c r="CN85" s="13"/>
      <c r="CO85" s="13"/>
      <c r="CP85" s="13"/>
    </row>
    <row r="86" spans="1:95" s="1" customFormat="1" hidden="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13"/>
      <c r="CN86" s="13"/>
      <c r="CO86" s="13"/>
      <c r="CP86" s="13"/>
    </row>
    <row r="87" spans="1:95" s="1" customFormat="1" hidden="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13"/>
      <c r="CN87" s="13"/>
      <c r="CO87" s="13"/>
      <c r="CP87" s="13"/>
    </row>
    <row r="88" spans="1:95" s="1" customFormat="1" hidden="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13"/>
      <c r="CN88" s="13"/>
      <c r="CO88" s="13"/>
      <c r="CP88" s="13"/>
    </row>
    <row r="89" spans="1:95" s="1" customFormat="1" hidden="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13"/>
      <c r="CN89" s="13"/>
      <c r="CO89" s="13"/>
      <c r="CP89" s="13"/>
      <c r="CQ89" s="57"/>
    </row>
    <row r="90" spans="1:95" s="1" customFormat="1" hidden="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13"/>
      <c r="CN90" s="13"/>
      <c r="CO90" s="13"/>
      <c r="CP90" s="13"/>
    </row>
    <row r="91" spans="1:95" s="1" customFormat="1" hidden="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13"/>
      <c r="CN91" s="13"/>
      <c r="CO91" s="13"/>
      <c r="CP91" s="13"/>
    </row>
    <row r="92" spans="1:95" s="1" customFormat="1" hidden="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13"/>
      <c r="CN92" s="13"/>
      <c r="CO92" s="13"/>
      <c r="CP92" s="13"/>
    </row>
    <row r="93" spans="1:95" s="1" customFormat="1" hidden="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13"/>
      <c r="CN93" s="13"/>
      <c r="CO93" s="13"/>
      <c r="CP93" s="13"/>
    </row>
    <row r="94" spans="1:95" s="1" customFormat="1" hidden="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13"/>
      <c r="CN94" s="13"/>
      <c r="CO94" s="13"/>
      <c r="CP94" s="13"/>
    </row>
    <row r="95" spans="1:95" s="1" customFormat="1" hidden="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13"/>
      <c r="CN95" s="13"/>
      <c r="CO95" s="13"/>
      <c r="CP95" s="13"/>
    </row>
    <row r="96" spans="1:95" s="1" customFormat="1" hidden="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13"/>
      <c r="CN96" s="13"/>
      <c r="CO96" s="13"/>
      <c r="CP96" s="13"/>
    </row>
    <row r="97" spans="1:94" s="1" customFormat="1" hidden="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13"/>
      <c r="CN97" s="13"/>
      <c r="CO97" s="13"/>
      <c r="CP97" s="13"/>
    </row>
    <row r="98" spans="1:94" s="1" customFormat="1" hidden="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13"/>
      <c r="CN98" s="13"/>
      <c r="CO98" s="13"/>
      <c r="CP98" s="13"/>
    </row>
    <row r="99" spans="1:94" s="1" customFormat="1" hidden="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13"/>
      <c r="CN99" s="13"/>
      <c r="CO99" s="13"/>
      <c r="CP99" s="13"/>
    </row>
    <row r="100" spans="1:94" s="1" customFormat="1" hidden="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13"/>
      <c r="CN100" s="13"/>
      <c r="CO100" s="13"/>
      <c r="CP100" s="13"/>
    </row>
    <row r="101" spans="1:94" s="1" customFormat="1" hidden="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13"/>
      <c r="CN101" s="13"/>
      <c r="CO101" s="13"/>
      <c r="CP101" s="13"/>
    </row>
    <row r="102" spans="1:94" s="1" customFormat="1" hidden="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13"/>
      <c r="CN102" s="13"/>
      <c r="CO102" s="13"/>
      <c r="CP102" s="13"/>
    </row>
    <row r="103" spans="1:94" s="1" customFormat="1" hidden="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13"/>
      <c r="CN103" s="13"/>
      <c r="CO103" s="13"/>
      <c r="CP103" s="13"/>
    </row>
    <row r="104" spans="1:94" s="1" customFormat="1" hidden="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13"/>
      <c r="CN104" s="13"/>
      <c r="CO104" s="13"/>
      <c r="CP104" s="13"/>
    </row>
    <row r="105" spans="1:94" s="1" customFormat="1" hidden="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13"/>
      <c r="CN105" s="13"/>
      <c r="CO105" s="13"/>
      <c r="CP105" s="13"/>
    </row>
    <row r="106" spans="1:94" s="1" customFormat="1" hidden="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13"/>
      <c r="CN106" s="13"/>
      <c r="CO106" s="13"/>
      <c r="CP106" s="13"/>
    </row>
    <row r="107" spans="1:94" s="1" customFormat="1" hidden="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13"/>
      <c r="CN107" s="13"/>
      <c r="CO107" s="13"/>
      <c r="CP107" s="13"/>
    </row>
    <row r="108" spans="1:94" s="1" customFormat="1" hidden="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13"/>
      <c r="CN108" s="13"/>
      <c r="CO108" s="13"/>
      <c r="CP108" s="13"/>
    </row>
    <row r="109" spans="1:94" s="1" customFormat="1" hidden="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13"/>
      <c r="CN109" s="13"/>
      <c r="CO109" s="13"/>
      <c r="CP109" s="13"/>
    </row>
    <row r="110" spans="1:94" s="1" customFormat="1" hidden="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13"/>
      <c r="CN110" s="13"/>
      <c r="CO110" s="13"/>
      <c r="CP110" s="13"/>
    </row>
    <row r="111" spans="1:94" s="1" customFormat="1" hidden="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13"/>
      <c r="CN111" s="13"/>
      <c r="CO111" s="13"/>
      <c r="CP111" s="13"/>
    </row>
    <row r="112" spans="1:94" s="1" customFormat="1" hidden="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13"/>
      <c r="CN112" s="13"/>
      <c r="CO112" s="13"/>
      <c r="CP112" s="13"/>
    </row>
    <row r="113" spans="1:94" s="1" customFormat="1" hidden="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13"/>
      <c r="CN113" s="13"/>
      <c r="CO113" s="13"/>
      <c r="CP113" s="13"/>
    </row>
    <row r="114" spans="1:94" s="1" customFormat="1" hidden="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13"/>
      <c r="CN114" s="13"/>
      <c r="CO114" s="13"/>
      <c r="CP114" s="13"/>
    </row>
    <row r="115" spans="1:94" s="1" customFormat="1" hidden="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13"/>
      <c r="CN115" s="13"/>
      <c r="CO115" s="13"/>
      <c r="CP115" s="13"/>
    </row>
    <row r="116" spans="1:94" s="1" customFormat="1" hidden="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13"/>
      <c r="CN116" s="13"/>
      <c r="CO116" s="13"/>
      <c r="CP116" s="13"/>
    </row>
    <row r="117" spans="1:94" s="1" customFormat="1" hidden="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13"/>
      <c r="CN117" s="13"/>
      <c r="CO117" s="13"/>
      <c r="CP117" s="13"/>
    </row>
    <row r="118" spans="1:94" s="1" customFormat="1" hidden="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13"/>
      <c r="CN118" s="13"/>
      <c r="CO118" s="13"/>
      <c r="CP118" s="13"/>
    </row>
    <row r="119" spans="1:94" s="1" customFormat="1" hidden="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13"/>
      <c r="CN119" s="13"/>
      <c r="CO119" s="13"/>
      <c r="CP119" s="13"/>
    </row>
    <row r="120" spans="1:94" s="1" customFormat="1" hidden="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13"/>
      <c r="CN120" s="13"/>
      <c r="CO120" s="13"/>
      <c r="CP120" s="13"/>
    </row>
    <row r="121" spans="1:94" s="1" customFormat="1" hidden="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13"/>
      <c r="CN121" s="13"/>
      <c r="CO121" s="13"/>
      <c r="CP121" s="13"/>
    </row>
    <row r="122" spans="1:94" s="1" customFormat="1" hidden="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13"/>
      <c r="CN122" s="13"/>
      <c r="CO122" s="13"/>
      <c r="CP122" s="13"/>
    </row>
    <row r="123" spans="1:94" s="1" customFormat="1" hidden="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13"/>
      <c r="CN123" s="13"/>
      <c r="CO123" s="13"/>
      <c r="CP123" s="13"/>
    </row>
    <row r="124" spans="1:94" s="1" customFormat="1" hidden="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13"/>
      <c r="CN124" s="13"/>
      <c r="CO124" s="13"/>
      <c r="CP124" s="13"/>
    </row>
    <row r="125" spans="1:94" s="1" customFormat="1" hidden="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13"/>
      <c r="CN125" s="13"/>
      <c r="CO125" s="13"/>
      <c r="CP125" s="13"/>
    </row>
    <row r="126" spans="1:94" s="1" customFormat="1" hidden="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13"/>
      <c r="CN126" s="13"/>
      <c r="CO126" s="13"/>
      <c r="CP126" s="13"/>
    </row>
    <row r="127" spans="1:94" s="1" customFormat="1" hidden="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13"/>
      <c r="CN127" s="13"/>
      <c r="CO127" s="13"/>
      <c r="CP127" s="13"/>
    </row>
    <row r="128" spans="1:94" s="1" customFormat="1" hidden="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13"/>
      <c r="CN128" s="13"/>
      <c r="CO128" s="13"/>
      <c r="CP128" s="13"/>
    </row>
    <row r="129" spans="1:94" s="1" customFormat="1" hidden="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13"/>
      <c r="CN129" s="13"/>
      <c r="CO129" s="13"/>
      <c r="CP129" s="13"/>
    </row>
    <row r="130" spans="1:94" s="1" customFormat="1" hidden="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13"/>
      <c r="CN130" s="13"/>
      <c r="CO130" s="13"/>
      <c r="CP130" s="13"/>
    </row>
    <row r="131" spans="1:94" s="1" customFormat="1" hidden="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13"/>
      <c r="CN131" s="13"/>
      <c r="CO131" s="13"/>
      <c r="CP131" s="13"/>
    </row>
    <row r="132" spans="1:94" s="1" customFormat="1" hidden="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13"/>
      <c r="CN132" s="13"/>
      <c r="CO132" s="13"/>
      <c r="CP132" s="13"/>
    </row>
    <row r="133" spans="1:94" s="1" customFormat="1" hidden="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13"/>
      <c r="CN133" s="13"/>
      <c r="CO133" s="13"/>
      <c r="CP133" s="13"/>
    </row>
    <row r="134" spans="1:94" s="1" customFormat="1" hidden="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13"/>
      <c r="CN134" s="13"/>
      <c r="CO134" s="13"/>
      <c r="CP134" s="13"/>
    </row>
    <row r="135" spans="1:94" s="1" customFormat="1" hidden="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13"/>
      <c r="CN135" s="13"/>
      <c r="CO135" s="13"/>
      <c r="CP135" s="13"/>
    </row>
    <row r="136" spans="1:94" s="1" customFormat="1" hidden="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13"/>
      <c r="CN136" s="13"/>
      <c r="CO136" s="13"/>
      <c r="CP136" s="13"/>
    </row>
    <row r="137" spans="1:94" s="1" customFormat="1" hidden="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13"/>
      <c r="CN137" s="13"/>
      <c r="CO137" s="13"/>
      <c r="CP137" s="13"/>
    </row>
    <row r="138" spans="1:94" s="1" customFormat="1" hidden="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13"/>
      <c r="CN138" s="13"/>
      <c r="CO138" s="13"/>
      <c r="CP138" s="13"/>
    </row>
    <row r="139" spans="1:94" s="1" customFormat="1" hidden="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13"/>
      <c r="CN139" s="13"/>
      <c r="CO139" s="13"/>
      <c r="CP139" s="13"/>
    </row>
    <row r="140" spans="1:94" s="1" customFormat="1" hidden="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13"/>
      <c r="CN140" s="13"/>
      <c r="CO140" s="13"/>
      <c r="CP140" s="13"/>
    </row>
    <row r="141" spans="1:94" s="1" customFormat="1" hidden="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13"/>
      <c r="CN141" s="13"/>
      <c r="CO141" s="13"/>
      <c r="CP141" s="13"/>
    </row>
    <row r="142" spans="1:94" s="1" customFormat="1" hidden="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13"/>
      <c r="CN142" s="13"/>
      <c r="CO142" s="13"/>
      <c r="CP142" s="13"/>
    </row>
    <row r="143" spans="1:94" s="1" customFormat="1" hidden="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13"/>
      <c r="CN143" s="13"/>
      <c r="CO143" s="13"/>
      <c r="CP143" s="13"/>
    </row>
    <row r="144" spans="1:94" s="1" customFormat="1" hidden="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13"/>
      <c r="CN144" s="13"/>
      <c r="CO144" s="13"/>
      <c r="CP144" s="13"/>
    </row>
    <row r="145" spans="1:94" s="1" customFormat="1" hidden="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13"/>
      <c r="CN145" s="13"/>
      <c r="CO145" s="13"/>
      <c r="CP145" s="13"/>
    </row>
    <row r="146" spans="1:94" s="1" customFormat="1" hidden="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13"/>
      <c r="CN146" s="13"/>
      <c r="CO146" s="13"/>
      <c r="CP146" s="13"/>
    </row>
    <row r="147" spans="1:94" s="1" customFormat="1" hidden="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13"/>
      <c r="CN147" s="13"/>
      <c r="CO147" s="13"/>
      <c r="CP147" s="13"/>
    </row>
    <row r="148" spans="1:94" s="1" customFormat="1" hidden="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13"/>
      <c r="CN148" s="13"/>
      <c r="CO148" s="13"/>
      <c r="CP148" s="13"/>
    </row>
    <row r="149" spans="1:94" s="1" customFormat="1" hidden="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13"/>
      <c r="CN149" s="13"/>
      <c r="CO149" s="13"/>
      <c r="CP149" s="13"/>
    </row>
    <row r="150" spans="1:94" s="1" customFormat="1" hidden="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13"/>
      <c r="CN150" s="13"/>
      <c r="CO150" s="13"/>
      <c r="CP150" s="13"/>
    </row>
    <row r="151" spans="1:94" s="1" customFormat="1" hidden="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13"/>
      <c r="CN151" s="13"/>
      <c r="CO151" s="13"/>
      <c r="CP151" s="13"/>
    </row>
    <row r="152" spans="1:94" s="1" customFormat="1" hidden="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13"/>
      <c r="CN152" s="13"/>
      <c r="CO152" s="13"/>
      <c r="CP152" s="13"/>
    </row>
    <row r="153" spans="1:94" s="1" customFormat="1" hidden="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13"/>
      <c r="CN153" s="13"/>
      <c r="CO153" s="13"/>
      <c r="CP153" s="13"/>
    </row>
    <row r="154" spans="1:94" s="1" customFormat="1" hidden="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13"/>
      <c r="CN154" s="13"/>
      <c r="CO154" s="13"/>
      <c r="CP154" s="13"/>
    </row>
    <row r="155" spans="1:94" s="1" customFormat="1" hidden="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13"/>
      <c r="CN155" s="13"/>
      <c r="CO155" s="13"/>
      <c r="CP155" s="13"/>
    </row>
    <row r="156" spans="1:94" s="1" customFormat="1" hidden="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13"/>
      <c r="CN156" s="13"/>
      <c r="CO156" s="13"/>
      <c r="CP156" s="13"/>
    </row>
    <row r="157" spans="1:94" s="1" customFormat="1" hidden="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13"/>
      <c r="CN157" s="13"/>
      <c r="CO157" s="13"/>
      <c r="CP157" s="13"/>
    </row>
    <row r="158" spans="1:94" s="1" customFormat="1" hidden="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13"/>
      <c r="CN158" s="13"/>
      <c r="CO158" s="13"/>
      <c r="CP158" s="13"/>
    </row>
    <row r="159" spans="1:94" s="1" customFormat="1" hidden="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13"/>
      <c r="CN159" s="13"/>
      <c r="CO159" s="13"/>
      <c r="CP159" s="13"/>
    </row>
    <row r="160" spans="1:94" s="1" customFormat="1" hidden="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13"/>
      <c r="CN160" s="13"/>
      <c r="CO160" s="13"/>
      <c r="CP160" s="13"/>
    </row>
    <row r="161" spans="1:94" s="1" customFormat="1" hidden="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13"/>
      <c r="CN161" s="13"/>
      <c r="CO161" s="13"/>
      <c r="CP161" s="13"/>
    </row>
    <row r="162" spans="1:94" s="1" customFormat="1" hidden="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13"/>
      <c r="CN162" s="13"/>
      <c r="CO162" s="13"/>
      <c r="CP162" s="13"/>
    </row>
    <row r="163" spans="1:94" s="1" customFormat="1" hidden="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13"/>
      <c r="CN163" s="13"/>
      <c r="CO163" s="13"/>
      <c r="CP163" s="13"/>
    </row>
    <row r="164" spans="1:94" s="1" customFormat="1" hidden="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13"/>
      <c r="CN164" s="13"/>
      <c r="CO164" s="13"/>
      <c r="CP164" s="13"/>
    </row>
    <row r="165" spans="1:94" s="1" customFormat="1" hidden="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13"/>
      <c r="CN165" s="13"/>
      <c r="CO165" s="13"/>
      <c r="CP165" s="13"/>
    </row>
    <row r="166" spans="1:94" s="1" customFormat="1" hidden="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13"/>
      <c r="CN166" s="13"/>
      <c r="CO166" s="13"/>
      <c r="CP166" s="13"/>
    </row>
    <row r="167" spans="1:94" s="1" customFormat="1" hidden="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13"/>
      <c r="CN167" s="13"/>
      <c r="CO167" s="13"/>
      <c r="CP167" s="13"/>
    </row>
    <row r="168" spans="1:94" s="1" customFormat="1" hidden="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13"/>
      <c r="CN168" s="13"/>
      <c r="CO168" s="13"/>
      <c r="CP168" s="13"/>
    </row>
    <row r="169" spans="1:94" s="1" customFormat="1" hidden="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13"/>
      <c r="CN169" s="13"/>
      <c r="CO169" s="13"/>
      <c r="CP169" s="13"/>
    </row>
    <row r="170" spans="1:94" s="1" customFormat="1" hidden="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13"/>
      <c r="CN170" s="13"/>
      <c r="CO170" s="13"/>
      <c r="CP170" s="13"/>
    </row>
    <row r="171" spans="1:94" s="1" customFormat="1" hidden="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13"/>
      <c r="CN171" s="13"/>
      <c r="CO171" s="13"/>
      <c r="CP171" s="13"/>
    </row>
    <row r="172" spans="1:94" s="1" customFormat="1" hidden="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13"/>
      <c r="CN172" s="13"/>
      <c r="CO172" s="13"/>
      <c r="CP172" s="13"/>
    </row>
    <row r="173" spans="1:94" s="1" customFormat="1" hidden="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13"/>
      <c r="CN173" s="13"/>
      <c r="CO173" s="13"/>
      <c r="CP173" s="13"/>
    </row>
    <row r="174" spans="1:94" s="1" customFormat="1" hidden="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13"/>
      <c r="CN174" s="13"/>
      <c r="CO174" s="13"/>
      <c r="CP174" s="13"/>
    </row>
    <row r="175" spans="1:94" s="1" customFormat="1" hidden="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13"/>
      <c r="CN175" s="13"/>
      <c r="CO175" s="13"/>
      <c r="CP175" s="13"/>
    </row>
    <row r="176" spans="1:94" s="1" customFormat="1" hidden="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13"/>
      <c r="CN176" s="13"/>
      <c r="CO176" s="13"/>
      <c r="CP176" s="13"/>
    </row>
    <row r="177" spans="1:94" s="1" customFormat="1" hidden="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13"/>
      <c r="CN177" s="13"/>
      <c r="CO177" s="13"/>
      <c r="CP177" s="13"/>
    </row>
    <row r="178" spans="1:94" s="1" customFormat="1" hidden="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13"/>
      <c r="CN178" s="13"/>
      <c r="CO178" s="13"/>
      <c r="CP178" s="13"/>
    </row>
    <row r="179" spans="1:94" s="1" customFormat="1" hidden="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13"/>
      <c r="CN179" s="13"/>
      <c r="CO179" s="13"/>
      <c r="CP179" s="13"/>
    </row>
    <row r="180" spans="1:94" s="1" customFormat="1" hidden="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13"/>
      <c r="CN180" s="13"/>
      <c r="CO180" s="13"/>
      <c r="CP180" s="13"/>
    </row>
    <row r="181" spans="1:94" s="1" customFormat="1" hidden="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13"/>
      <c r="CN181" s="13"/>
      <c r="CO181" s="13"/>
      <c r="CP181" s="13"/>
    </row>
    <row r="182" spans="1:94" s="1" customFormat="1" hidden="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13"/>
      <c r="CN182" s="13"/>
      <c r="CO182" s="13"/>
      <c r="CP182" s="13"/>
    </row>
    <row r="183" spans="1:94" s="1" customFormat="1" hidden="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13"/>
      <c r="CN183" s="13"/>
      <c r="CO183" s="13"/>
      <c r="CP183" s="13"/>
    </row>
    <row r="184" spans="1:94" s="1" customFormat="1" hidden="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13"/>
      <c r="CN184" s="13"/>
      <c r="CO184" s="13"/>
      <c r="CP184" s="13"/>
    </row>
    <row r="185" spans="1:94" s="1" customFormat="1" hidden="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13"/>
      <c r="CN185" s="13"/>
      <c r="CO185" s="13"/>
      <c r="CP185" s="13"/>
    </row>
    <row r="186" spans="1:94" s="1" customFormat="1" hidden="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13"/>
      <c r="CN186" s="13"/>
      <c r="CO186" s="13"/>
      <c r="CP186" s="13"/>
    </row>
    <row r="187" spans="1:94" s="1" customFormat="1" hidden="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13"/>
      <c r="CN187" s="13"/>
      <c r="CO187" s="13"/>
      <c r="CP187" s="13"/>
    </row>
    <row r="188" spans="1:94" s="1" customFormat="1" hidden="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13"/>
      <c r="CN188" s="13"/>
      <c r="CO188" s="13"/>
      <c r="CP188" s="13"/>
    </row>
    <row r="189" spans="1:94" s="1" customFormat="1" hidden="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13"/>
      <c r="CN189" s="13"/>
      <c r="CO189" s="13"/>
      <c r="CP189" s="13"/>
    </row>
    <row r="190" spans="1:94" s="1" customFormat="1" hidden="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13"/>
      <c r="CN190" s="13"/>
      <c r="CO190" s="13"/>
      <c r="CP190" s="13"/>
    </row>
    <row r="191" spans="1:94" s="1" customFormat="1" hidden="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13"/>
      <c r="CN191" s="13"/>
      <c r="CO191" s="13"/>
      <c r="CP191" s="13"/>
    </row>
    <row r="192" spans="1:94" s="1" customFormat="1" hidden="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13"/>
      <c r="CN192" s="13"/>
      <c r="CO192" s="13"/>
      <c r="CP192" s="13"/>
    </row>
    <row r="193" spans="1:94" s="1" customFormat="1" hidden="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13"/>
      <c r="CN193" s="13"/>
      <c r="CO193" s="13"/>
      <c r="CP193" s="13"/>
    </row>
    <row r="194" spans="1:94" s="1" customFormat="1" hidden="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13"/>
      <c r="CN194" s="13"/>
      <c r="CO194" s="13"/>
      <c r="CP194" s="13"/>
    </row>
    <row r="195" spans="1:94" s="1" customFormat="1" hidden="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13"/>
      <c r="CN195" s="13"/>
      <c r="CO195" s="13"/>
      <c r="CP195" s="13"/>
    </row>
    <row r="196" spans="1:94" s="1" customFormat="1" hidden="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13"/>
      <c r="CN196" s="13"/>
      <c r="CO196" s="13"/>
      <c r="CP196" s="13"/>
    </row>
    <row r="197" spans="1:94" s="1" customFormat="1" hidden="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13"/>
      <c r="CN197" s="13"/>
      <c r="CO197" s="13"/>
      <c r="CP197" s="13"/>
    </row>
    <row r="198" spans="1:94" s="1" customFormat="1" hidden="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13"/>
      <c r="CN198" s="13"/>
      <c r="CO198" s="13"/>
      <c r="CP198" s="13"/>
    </row>
    <row r="199" spans="1:94" s="1" customFormat="1" hidden="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13"/>
      <c r="CN199" s="13"/>
      <c r="CO199" s="13"/>
      <c r="CP199" s="13"/>
    </row>
    <row r="200" spans="1:94" s="1" customFormat="1" hidden="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13"/>
      <c r="CN200" s="13"/>
      <c r="CO200" s="13"/>
      <c r="CP200" s="13"/>
    </row>
    <row r="201" spans="1:94" s="1" customFormat="1" hidden="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13"/>
      <c r="CN201" s="13"/>
      <c r="CO201" s="13"/>
      <c r="CP201" s="13"/>
    </row>
    <row r="202" spans="1:94" s="1" customFormat="1" hidden="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13"/>
      <c r="CN202" s="13"/>
      <c r="CO202" s="13"/>
      <c r="CP202" s="13"/>
    </row>
    <row r="203" spans="1:94" s="1" customFormat="1" hidden="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13"/>
      <c r="CN203" s="13"/>
      <c r="CO203" s="13"/>
      <c r="CP203" s="13"/>
    </row>
    <row r="204" spans="1:94" s="1" customFormat="1" hidden="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13"/>
      <c r="CN204" s="13"/>
      <c r="CO204" s="13"/>
      <c r="CP204" s="13"/>
    </row>
    <row r="205" spans="1:94" s="1" customFormat="1" hidden="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13"/>
      <c r="CN205" s="13"/>
      <c r="CO205" s="13"/>
      <c r="CP205" s="13"/>
    </row>
    <row r="206" spans="1:94" s="1" customFormat="1" hidden="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13"/>
      <c r="CN206" s="13"/>
      <c r="CO206" s="13"/>
      <c r="CP206" s="13"/>
    </row>
    <row r="207" spans="1:94" s="1" customFormat="1" hidden="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13"/>
      <c r="CN207" s="13"/>
      <c r="CO207" s="13"/>
      <c r="CP207" s="13"/>
    </row>
    <row r="208" spans="1:94" s="1" customFormat="1" hidden="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13"/>
      <c r="CN208" s="13"/>
      <c r="CO208" s="13"/>
      <c r="CP208" s="13"/>
    </row>
    <row r="209" spans="1:94" s="1" customFormat="1" hidden="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13"/>
      <c r="CN209" s="13"/>
      <c r="CO209" s="13"/>
      <c r="CP209" s="13"/>
    </row>
    <row r="210" spans="1:94" s="1" customFormat="1" hidden="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13"/>
      <c r="CN210" s="13"/>
      <c r="CO210" s="13"/>
      <c r="CP210" s="13"/>
    </row>
    <row r="211" spans="1:94" s="1" customFormat="1" hidden="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13"/>
      <c r="CN211" s="13"/>
      <c r="CO211" s="13"/>
      <c r="CP211" s="13"/>
    </row>
    <row r="212" spans="1:94" s="1" customFormat="1" hidden="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13"/>
      <c r="CN212" s="13"/>
      <c r="CO212" s="13"/>
      <c r="CP212" s="13"/>
    </row>
    <row r="213" spans="1:94" s="1" customFormat="1" hidden="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13"/>
      <c r="CN213" s="13"/>
      <c r="CO213" s="13"/>
      <c r="CP213" s="13"/>
    </row>
    <row r="214" spans="1:94" s="1" customFormat="1" hidden="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13"/>
      <c r="CN214" s="13"/>
      <c r="CO214" s="13"/>
      <c r="CP214" s="13"/>
    </row>
    <row r="215" spans="1:94" s="1" customFormat="1" hidden="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13"/>
      <c r="CN215" s="13"/>
      <c r="CO215" s="13"/>
      <c r="CP215" s="13"/>
    </row>
    <row r="216" spans="1:94" s="1" customFormat="1" hidden="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13"/>
      <c r="CN216" s="13"/>
      <c r="CO216" s="13"/>
      <c r="CP216" s="13"/>
    </row>
    <row r="217" spans="1:94" s="1" customFormat="1" hidden="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13"/>
      <c r="CN217" s="13"/>
      <c r="CO217" s="13"/>
      <c r="CP217" s="13"/>
    </row>
    <row r="218" spans="1:94" s="1" customFormat="1" hidden="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13"/>
      <c r="CN218" s="13"/>
      <c r="CO218" s="13"/>
      <c r="CP218" s="13"/>
    </row>
    <row r="219" spans="1:94" s="1" customFormat="1" hidden="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13"/>
      <c r="CN219" s="13"/>
      <c r="CO219" s="13"/>
      <c r="CP219" s="13"/>
    </row>
    <row r="220" spans="1:94" s="1" customFormat="1" hidden="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13"/>
      <c r="CN220" s="13"/>
      <c r="CO220" s="13"/>
      <c r="CP220" s="13"/>
    </row>
    <row r="221" spans="1:94" s="1" customFormat="1" hidden="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13"/>
      <c r="CN221" s="13"/>
      <c r="CO221" s="13"/>
      <c r="CP221" s="13"/>
    </row>
    <row r="222" spans="1:94" s="1" customFormat="1" hidden="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13"/>
      <c r="CN222" s="13"/>
      <c r="CO222" s="13"/>
      <c r="CP222" s="13"/>
    </row>
    <row r="223" spans="1:94" s="1" customFormat="1" hidden="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13"/>
      <c r="CN223" s="13"/>
      <c r="CO223" s="13"/>
      <c r="CP223" s="13"/>
    </row>
    <row r="224" spans="1:94" s="1" customFormat="1" hidden="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13"/>
      <c r="CN224" s="13"/>
      <c r="CO224" s="13"/>
      <c r="CP224" s="13"/>
    </row>
    <row r="225" spans="1:94" s="1" customFormat="1" hidden="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13"/>
      <c r="CN225" s="13"/>
      <c r="CO225" s="13"/>
      <c r="CP225" s="13"/>
    </row>
    <row r="226" spans="1:94" s="1" customFormat="1" hidden="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13"/>
      <c r="CN226" s="13"/>
      <c r="CO226" s="13"/>
      <c r="CP226" s="13"/>
    </row>
    <row r="227" spans="1:94" s="1" customFormat="1" hidden="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13"/>
      <c r="CN227" s="13"/>
      <c r="CO227" s="13"/>
      <c r="CP227" s="13"/>
    </row>
    <row r="228" spans="1:94" s="1" customFormat="1" hidden="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13"/>
      <c r="CN228" s="13"/>
      <c r="CO228" s="13"/>
      <c r="CP228" s="13"/>
    </row>
    <row r="229" spans="1:94" s="1" customFormat="1" hidden="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13"/>
      <c r="CN229" s="13"/>
      <c r="CO229" s="13"/>
      <c r="CP229" s="13"/>
    </row>
    <row r="230" spans="1:94" s="1" customFormat="1" hidden="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13"/>
      <c r="CN230" s="13"/>
      <c r="CO230" s="13"/>
      <c r="CP230" s="13"/>
    </row>
    <row r="231" spans="1:94" s="1" customFormat="1" hidden="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13"/>
      <c r="CN231" s="13"/>
      <c r="CO231" s="13"/>
      <c r="CP231" s="13"/>
    </row>
    <row r="232" spans="1:94" s="1" customFormat="1" hidden="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13"/>
      <c r="CN232" s="13"/>
      <c r="CO232" s="13"/>
      <c r="CP232" s="13"/>
    </row>
    <row r="233" spans="1:94" s="1" customFormat="1" hidden="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13"/>
      <c r="CN233" s="13"/>
      <c r="CO233" s="13"/>
      <c r="CP233" s="13"/>
    </row>
    <row r="234" spans="1:94" s="1" customFormat="1" hidden="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13"/>
      <c r="CN234" s="13"/>
      <c r="CO234" s="13"/>
      <c r="CP234" s="13"/>
    </row>
    <row r="235" spans="1:94" s="1" customFormat="1" hidden="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13"/>
      <c r="CN235" s="13"/>
      <c r="CO235" s="13"/>
      <c r="CP235" s="13"/>
    </row>
    <row r="236" spans="1:94" s="1" customFormat="1" hidden="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13"/>
      <c r="CN236" s="13"/>
      <c r="CO236" s="13"/>
      <c r="CP236" s="13"/>
    </row>
    <row r="237" spans="1:94" s="1" customFormat="1" hidden="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13"/>
      <c r="CN237" s="13"/>
      <c r="CO237" s="13"/>
      <c r="CP237" s="13"/>
    </row>
    <row r="238" spans="1:94" s="1" customFormat="1" hidden="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13"/>
      <c r="CN238" s="13"/>
      <c r="CO238" s="13"/>
      <c r="CP238" s="13"/>
    </row>
    <row r="239" spans="1:94" hidden="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13"/>
    </row>
    <row r="240" spans="1:94" hidden="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13"/>
    </row>
    <row r="241" spans="1:91" hidden="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13"/>
    </row>
    <row r="242" spans="1:91" hidden="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13"/>
    </row>
  </sheetData>
  <sheetProtection sheet="1" objects="1" scenarios="1" selectLockedCells="1"/>
  <mergeCells count="538">
    <mergeCell ref="X69:AD69"/>
    <mergeCell ref="X70:AD70"/>
    <mergeCell ref="X71:AD71"/>
    <mergeCell ref="X72:AD72"/>
    <mergeCell ref="X47:AD47"/>
    <mergeCell ref="X48:AD48"/>
    <mergeCell ref="X49:AD49"/>
    <mergeCell ref="X50:AD50"/>
    <mergeCell ref="X51:AD51"/>
    <mergeCell ref="X52:AD52"/>
    <mergeCell ref="X53:AD53"/>
    <mergeCell ref="X54:AD54"/>
    <mergeCell ref="X55:AD55"/>
    <mergeCell ref="X61:AD61"/>
    <mergeCell ref="X62:AD62"/>
    <mergeCell ref="X63:AD63"/>
    <mergeCell ref="X64:AD64"/>
    <mergeCell ref="X65:AD65"/>
    <mergeCell ref="X66:AD66"/>
    <mergeCell ref="X67:AD67"/>
    <mergeCell ref="X68:AD68"/>
    <mergeCell ref="X39:AD39"/>
    <mergeCell ref="X40:AD40"/>
    <mergeCell ref="X41:AD41"/>
    <mergeCell ref="X42:AD42"/>
    <mergeCell ref="X43:AD43"/>
    <mergeCell ref="X44:AD44"/>
    <mergeCell ref="X45:AD45"/>
    <mergeCell ref="X28:AD28"/>
    <mergeCell ref="X29:AD29"/>
    <mergeCell ref="X30:AD30"/>
    <mergeCell ref="X31:AD31"/>
    <mergeCell ref="X32:AD32"/>
    <mergeCell ref="X33:AD33"/>
    <mergeCell ref="X34:AD34"/>
    <mergeCell ref="X35:AD35"/>
    <mergeCell ref="X36:AD36"/>
    <mergeCell ref="X37:AD37"/>
    <mergeCell ref="X38:AD38"/>
    <mergeCell ref="X23:AD23"/>
    <mergeCell ref="X24:AD24"/>
    <mergeCell ref="BT12:CF12"/>
    <mergeCell ref="CH12:CL12"/>
    <mergeCell ref="D21:BN22"/>
    <mergeCell ref="B21:C22"/>
    <mergeCell ref="B12:J12"/>
    <mergeCell ref="BZ19:CA19"/>
    <mergeCell ref="CB19:CF19"/>
    <mergeCell ref="BO19:BY19"/>
    <mergeCell ref="D19:Q19"/>
    <mergeCell ref="B19:C19"/>
    <mergeCell ref="R19:W19"/>
    <mergeCell ref="B24:C24"/>
    <mergeCell ref="D24:Q24"/>
    <mergeCell ref="R20:W20"/>
    <mergeCell ref="R23:W23"/>
    <mergeCell ref="X19:AD19"/>
    <mergeCell ref="AE23:BF23"/>
    <mergeCell ref="BG23:BN23"/>
    <mergeCell ref="BG24:BN24"/>
    <mergeCell ref="E16:AE16"/>
    <mergeCell ref="K12:BR12"/>
    <mergeCell ref="B2:CL2"/>
    <mergeCell ref="AC3:BT5"/>
    <mergeCell ref="CG24:CL24"/>
    <mergeCell ref="CG23:CL23"/>
    <mergeCell ref="BO21:BY21"/>
    <mergeCell ref="BZ21:CA21"/>
    <mergeCell ref="CB21:CF21"/>
    <mergeCell ref="CG21:CL21"/>
    <mergeCell ref="BO22:BY22"/>
    <mergeCell ref="BZ22:CA22"/>
    <mergeCell ref="CB22:CF22"/>
    <mergeCell ref="CG22:CL22"/>
    <mergeCell ref="B23:C23"/>
    <mergeCell ref="D23:Q23"/>
    <mergeCell ref="B9:CL9"/>
    <mergeCell ref="BZ20:CA20"/>
    <mergeCell ref="BO20:BY20"/>
    <mergeCell ref="AE20:BF20"/>
    <mergeCell ref="X20:AD20"/>
    <mergeCell ref="B20:C20"/>
    <mergeCell ref="CB20:CF20"/>
    <mergeCell ref="CG20:CL20"/>
    <mergeCell ref="D20:Q20"/>
    <mergeCell ref="B6:CL6"/>
    <mergeCell ref="CG33:CL33"/>
    <mergeCell ref="CG32:CL32"/>
    <mergeCell ref="CG31:CL31"/>
    <mergeCell ref="CG30:CL30"/>
    <mergeCell ref="CG29:CL29"/>
    <mergeCell ref="CG28:CL28"/>
    <mergeCell ref="CG27:CL27"/>
    <mergeCell ref="CG26:CL26"/>
    <mergeCell ref="CG25:CL25"/>
    <mergeCell ref="CG42:CL42"/>
    <mergeCell ref="CG41:CL41"/>
    <mergeCell ref="CG40:CL40"/>
    <mergeCell ref="CG39:CL39"/>
    <mergeCell ref="CG38:CL38"/>
    <mergeCell ref="CG37:CL37"/>
    <mergeCell ref="CG36:CL36"/>
    <mergeCell ref="CG35:CL35"/>
    <mergeCell ref="CG34:CL34"/>
    <mergeCell ref="AE48:BF48"/>
    <mergeCell ref="AE63:BF63"/>
    <mergeCell ref="AE49:BF49"/>
    <mergeCell ref="AE50:BF50"/>
    <mergeCell ref="AE51:BF51"/>
    <mergeCell ref="AE52:BF52"/>
    <mergeCell ref="AE53:BF53"/>
    <mergeCell ref="AE54:BF54"/>
    <mergeCell ref="AE55:BF55"/>
    <mergeCell ref="AE56:BF56"/>
    <mergeCell ref="AE57:BF57"/>
    <mergeCell ref="AE47:BF47"/>
    <mergeCell ref="AE64:BF64"/>
    <mergeCell ref="AE65:BF65"/>
    <mergeCell ref="X46:AD46"/>
    <mergeCell ref="B41:C41"/>
    <mergeCell ref="B42:C42"/>
    <mergeCell ref="B43:C43"/>
    <mergeCell ref="B44:C44"/>
    <mergeCell ref="B45:C45"/>
    <mergeCell ref="B46:C46"/>
    <mergeCell ref="R46:W46"/>
    <mergeCell ref="R47:W47"/>
    <mergeCell ref="R48:W48"/>
    <mergeCell ref="R49:W49"/>
    <mergeCell ref="R50:W50"/>
    <mergeCell ref="R51:W51"/>
    <mergeCell ref="R52:W52"/>
    <mergeCell ref="R53:W53"/>
    <mergeCell ref="R55:W55"/>
    <mergeCell ref="X56:AD56"/>
    <mergeCell ref="X57:AD57"/>
    <mergeCell ref="X58:AD58"/>
    <mergeCell ref="X59:AD59"/>
    <mergeCell ref="X60:AD60"/>
    <mergeCell ref="B36:C36"/>
    <mergeCell ref="B37:C37"/>
    <mergeCell ref="B38:C38"/>
    <mergeCell ref="B39:C39"/>
    <mergeCell ref="B40:C40"/>
    <mergeCell ref="B28:C28"/>
    <mergeCell ref="D25:Q25"/>
    <mergeCell ref="D26:Q26"/>
    <mergeCell ref="D27:Q27"/>
    <mergeCell ref="D28:Q28"/>
    <mergeCell ref="B25:C25"/>
    <mergeCell ref="B26:C26"/>
    <mergeCell ref="B27:C27"/>
    <mergeCell ref="B35:C35"/>
    <mergeCell ref="B29:C29"/>
    <mergeCell ref="B30:C30"/>
    <mergeCell ref="B31:C31"/>
    <mergeCell ref="B32:C32"/>
    <mergeCell ref="B33:C33"/>
    <mergeCell ref="B34:C34"/>
    <mergeCell ref="D29:Q29"/>
    <mergeCell ref="D30:Q30"/>
    <mergeCell ref="D31:Q31"/>
    <mergeCell ref="D32:Q32"/>
    <mergeCell ref="D33:Q33"/>
    <mergeCell ref="R35:W35"/>
    <mergeCell ref="B54:C54"/>
    <mergeCell ref="B55:C55"/>
    <mergeCell ref="B56:C56"/>
    <mergeCell ref="B57:C57"/>
    <mergeCell ref="B58:C58"/>
    <mergeCell ref="B71:C71"/>
    <mergeCell ref="B47:C47"/>
    <mergeCell ref="B59:C59"/>
    <mergeCell ref="B48:C48"/>
    <mergeCell ref="B49:C49"/>
    <mergeCell ref="B50:C50"/>
    <mergeCell ref="B51:C51"/>
    <mergeCell ref="B52:C52"/>
    <mergeCell ref="B53:C53"/>
    <mergeCell ref="B60:C60"/>
    <mergeCell ref="B61:C61"/>
    <mergeCell ref="B62:C62"/>
    <mergeCell ref="B63:C63"/>
    <mergeCell ref="B64:C64"/>
    <mergeCell ref="B66:C66"/>
    <mergeCell ref="B67:C67"/>
    <mergeCell ref="B68:C68"/>
    <mergeCell ref="B72:C72"/>
    <mergeCell ref="B69:C69"/>
    <mergeCell ref="B70:C70"/>
    <mergeCell ref="B65:C65"/>
    <mergeCell ref="D52:Q52"/>
    <mergeCell ref="D53:Q53"/>
    <mergeCell ref="D54:Q54"/>
    <mergeCell ref="D55:Q55"/>
    <mergeCell ref="D56:Q56"/>
    <mergeCell ref="D57:Q57"/>
    <mergeCell ref="D58:Q58"/>
    <mergeCell ref="D71:Q71"/>
    <mergeCell ref="D72:Q72"/>
    <mergeCell ref="D59:Q59"/>
    <mergeCell ref="D60:Q60"/>
    <mergeCell ref="D61:Q61"/>
    <mergeCell ref="D62:Q62"/>
    <mergeCell ref="D63:Q63"/>
    <mergeCell ref="D64:Q64"/>
    <mergeCell ref="D65:Q65"/>
    <mergeCell ref="D66:Q66"/>
    <mergeCell ref="D67:Q67"/>
    <mergeCell ref="D68:Q68"/>
    <mergeCell ref="D69:Q69"/>
    <mergeCell ref="D70:Q70"/>
    <mergeCell ref="D47:Q47"/>
    <mergeCell ref="D48:Q48"/>
    <mergeCell ref="D49:Q49"/>
    <mergeCell ref="D50:Q50"/>
    <mergeCell ref="D51:Q51"/>
    <mergeCell ref="D34:Q34"/>
    <mergeCell ref="D35:Q35"/>
    <mergeCell ref="D36:Q36"/>
    <mergeCell ref="D37:Q37"/>
    <mergeCell ref="D38:Q38"/>
    <mergeCell ref="D39:Q39"/>
    <mergeCell ref="D40:Q40"/>
    <mergeCell ref="D41:Q41"/>
    <mergeCell ref="D42:Q42"/>
    <mergeCell ref="D46:Q46"/>
    <mergeCell ref="D43:Q43"/>
    <mergeCell ref="D44:Q44"/>
    <mergeCell ref="D45:Q45"/>
    <mergeCell ref="R68:W68"/>
    <mergeCell ref="R69:W69"/>
    <mergeCell ref="R70:W70"/>
    <mergeCell ref="R71:W71"/>
    <mergeCell ref="R72:W72"/>
    <mergeCell ref="R64:W64"/>
    <mergeCell ref="R56:W56"/>
    <mergeCell ref="R57:W57"/>
    <mergeCell ref="R58:W58"/>
    <mergeCell ref="R59:W59"/>
    <mergeCell ref="R60:W60"/>
    <mergeCell ref="R61:W61"/>
    <mergeCell ref="R62:W62"/>
    <mergeCell ref="R63:W63"/>
    <mergeCell ref="R66:W66"/>
    <mergeCell ref="R67:W67"/>
    <mergeCell ref="R32:W32"/>
    <mergeCell ref="R33:W33"/>
    <mergeCell ref="R34:W34"/>
    <mergeCell ref="R36:W36"/>
    <mergeCell ref="R54:W54"/>
    <mergeCell ref="R65:W65"/>
    <mergeCell ref="R37:W37"/>
    <mergeCell ref="R38:W38"/>
    <mergeCell ref="R39:W39"/>
    <mergeCell ref="R40:W40"/>
    <mergeCell ref="R41:W41"/>
    <mergeCell ref="R42:W42"/>
    <mergeCell ref="R43:W43"/>
    <mergeCell ref="R44:W44"/>
    <mergeCell ref="R45:W45"/>
    <mergeCell ref="BZ48:CA48"/>
    <mergeCell ref="BZ49:CA49"/>
    <mergeCell ref="CB53:CF53"/>
    <mergeCell ref="CB54:CF54"/>
    <mergeCell ref="CB55:CF55"/>
    <mergeCell ref="CB56:CF56"/>
    <mergeCell ref="CB57:CF57"/>
    <mergeCell ref="CB58:CF58"/>
    <mergeCell ref="BZ57:CA57"/>
    <mergeCell ref="BZ58:CA58"/>
    <mergeCell ref="BZ54:CA54"/>
    <mergeCell ref="BZ55:CA55"/>
    <mergeCell ref="BZ56:CA56"/>
    <mergeCell ref="BZ51:CA51"/>
    <mergeCell ref="BZ52:CA52"/>
    <mergeCell ref="BZ53:CA53"/>
    <mergeCell ref="AE38:BF38"/>
    <mergeCell ref="BZ39:CA39"/>
    <mergeCell ref="BZ40:CA40"/>
    <mergeCell ref="BZ41:CA41"/>
    <mergeCell ref="BZ42:CA42"/>
    <mergeCell ref="BZ43:CA43"/>
    <mergeCell ref="BZ44:CA44"/>
    <mergeCell ref="BZ45:CA45"/>
    <mergeCell ref="BZ46:CA46"/>
    <mergeCell ref="AE39:BF39"/>
    <mergeCell ref="AE40:BF40"/>
    <mergeCell ref="AE41:BF41"/>
    <mergeCell ref="AE42:BF42"/>
    <mergeCell ref="AE43:BF43"/>
    <mergeCell ref="AE44:BF44"/>
    <mergeCell ref="AE45:BF45"/>
    <mergeCell ref="AE46:BF46"/>
    <mergeCell ref="BO45:BY45"/>
    <mergeCell ref="BO46:BY46"/>
    <mergeCell ref="BO41:BY41"/>
    <mergeCell ref="BO42:BY42"/>
    <mergeCell ref="BO43:BY43"/>
    <mergeCell ref="BO44:BY44"/>
    <mergeCell ref="AE31:BF31"/>
    <mergeCell ref="AE32:BF32"/>
    <mergeCell ref="AE33:BF33"/>
    <mergeCell ref="AE34:BF34"/>
    <mergeCell ref="AE35:BF35"/>
    <mergeCell ref="AE36:BF36"/>
    <mergeCell ref="AE37:BF37"/>
    <mergeCell ref="R24:W24"/>
    <mergeCell ref="AE27:BF27"/>
    <mergeCell ref="AE28:BF28"/>
    <mergeCell ref="AE29:BF29"/>
    <mergeCell ref="R27:W27"/>
    <mergeCell ref="R28:W28"/>
    <mergeCell ref="R26:W26"/>
    <mergeCell ref="X25:AD25"/>
    <mergeCell ref="X26:AD26"/>
    <mergeCell ref="X27:AD27"/>
    <mergeCell ref="R25:W25"/>
    <mergeCell ref="AE24:BF24"/>
    <mergeCell ref="AE25:BF25"/>
    <mergeCell ref="AE26:BF26"/>
    <mergeCell ref="R29:W29"/>
    <mergeCell ref="R30:W30"/>
    <mergeCell ref="R31:W31"/>
    <mergeCell ref="BG25:BN25"/>
    <mergeCell ref="BG26:BN26"/>
    <mergeCell ref="BG27:BN27"/>
    <mergeCell ref="BG28:BN28"/>
    <mergeCell ref="BG29:BN29"/>
    <mergeCell ref="AE19:BF19"/>
    <mergeCell ref="BG19:BN19"/>
    <mergeCell ref="BG20:BN20"/>
    <mergeCell ref="AE66:BF66"/>
    <mergeCell ref="BG53:BN53"/>
    <mergeCell ref="BG54:BN54"/>
    <mergeCell ref="BG55:BN55"/>
    <mergeCell ref="BG56:BN56"/>
    <mergeCell ref="BG57:BN57"/>
    <mergeCell ref="BG58:BN58"/>
    <mergeCell ref="BG59:BN59"/>
    <mergeCell ref="BG60:BN60"/>
    <mergeCell ref="BG61:BN61"/>
    <mergeCell ref="BG62:BN62"/>
    <mergeCell ref="BG63:BN63"/>
    <mergeCell ref="BG64:BN64"/>
    <mergeCell ref="BG65:BN65"/>
    <mergeCell ref="BG66:BN66"/>
    <mergeCell ref="AE30:BF30"/>
    <mergeCell ref="AE67:BF67"/>
    <mergeCell ref="AE68:BF68"/>
    <mergeCell ref="AE69:BF69"/>
    <mergeCell ref="AE70:BF70"/>
    <mergeCell ref="AE71:BF71"/>
    <mergeCell ref="AE58:BF58"/>
    <mergeCell ref="AE59:BF59"/>
    <mergeCell ref="AE60:BF60"/>
    <mergeCell ref="AE61:BF61"/>
    <mergeCell ref="AE62:BF62"/>
    <mergeCell ref="AE72:BF72"/>
    <mergeCell ref="BG30:BN30"/>
    <mergeCell ref="BG31:BN31"/>
    <mergeCell ref="BG32:BN32"/>
    <mergeCell ref="BG33:BN33"/>
    <mergeCell ref="BG34:BN34"/>
    <mergeCell ref="BG35:BN35"/>
    <mergeCell ref="BG36:BN36"/>
    <mergeCell ref="BG37:BN37"/>
    <mergeCell ref="BG38:BN38"/>
    <mergeCell ref="BG39:BN39"/>
    <mergeCell ref="BG40:BN40"/>
    <mergeCell ref="BG41:BN41"/>
    <mergeCell ref="BG42:BN42"/>
    <mergeCell ref="BG43:BN43"/>
    <mergeCell ref="BG44:BN44"/>
    <mergeCell ref="BG45:BN45"/>
    <mergeCell ref="BG46:BN46"/>
    <mergeCell ref="BG47:BN47"/>
    <mergeCell ref="BG48:BN48"/>
    <mergeCell ref="BG49:BN49"/>
    <mergeCell ref="BG50:BN50"/>
    <mergeCell ref="BG51:BN51"/>
    <mergeCell ref="BG52:BN52"/>
    <mergeCell ref="BG67:BN67"/>
    <mergeCell ref="BG68:BN68"/>
    <mergeCell ref="BG69:BN69"/>
    <mergeCell ref="BG70:BN70"/>
    <mergeCell ref="BG71:BN71"/>
    <mergeCell ref="BG72:BN72"/>
    <mergeCell ref="BO23:BY23"/>
    <mergeCell ref="BO24:BY24"/>
    <mergeCell ref="BO25:BY25"/>
    <mergeCell ref="BO26:BY26"/>
    <mergeCell ref="BO27:BY27"/>
    <mergeCell ref="BO28:BY28"/>
    <mergeCell ref="BO29:BY29"/>
    <mergeCell ref="BO30:BY30"/>
    <mergeCell ref="BO31:BY31"/>
    <mergeCell ref="BO32:BY32"/>
    <mergeCell ref="BO33:BY33"/>
    <mergeCell ref="BO34:BY34"/>
    <mergeCell ref="BO35:BY35"/>
    <mergeCell ref="BO36:BY36"/>
    <mergeCell ref="BO37:BY37"/>
    <mergeCell ref="BO38:BY38"/>
    <mergeCell ref="BO39:BY39"/>
    <mergeCell ref="BO40:BY40"/>
    <mergeCell ref="BO69:BY69"/>
    <mergeCell ref="BO70:BY70"/>
    <mergeCell ref="BO71:BY71"/>
    <mergeCell ref="BO47:BY47"/>
    <mergeCell ref="BO48:BY48"/>
    <mergeCell ref="BO56:BY56"/>
    <mergeCell ref="BO57:BY57"/>
    <mergeCell ref="BO58:BY58"/>
    <mergeCell ref="BO59:BY59"/>
    <mergeCell ref="BO60:BY60"/>
    <mergeCell ref="BO61:BY61"/>
    <mergeCell ref="BO62:BY62"/>
    <mergeCell ref="BO49:BY49"/>
    <mergeCell ref="BO50:BY50"/>
    <mergeCell ref="BO51:BY51"/>
    <mergeCell ref="BO52:BY52"/>
    <mergeCell ref="BO53:BY53"/>
    <mergeCell ref="BO54:BY54"/>
    <mergeCell ref="BO55:BY55"/>
    <mergeCell ref="BO63:BY63"/>
    <mergeCell ref="BO64:BY64"/>
    <mergeCell ref="BO65:BY65"/>
    <mergeCell ref="BO66:BY66"/>
    <mergeCell ref="BO67:BY67"/>
    <mergeCell ref="BO68:BY68"/>
    <mergeCell ref="BZ59:CA59"/>
    <mergeCell ref="BZ60:CA60"/>
    <mergeCell ref="BZ67:CA67"/>
    <mergeCell ref="BZ68:CA68"/>
    <mergeCell ref="BZ69:CA69"/>
    <mergeCell ref="BO72:BY72"/>
    <mergeCell ref="BZ23:CA23"/>
    <mergeCell ref="BZ24:CA24"/>
    <mergeCell ref="BZ25:CA25"/>
    <mergeCell ref="BZ26:CA26"/>
    <mergeCell ref="BZ27:CA27"/>
    <mergeCell ref="BZ28:CA28"/>
    <mergeCell ref="BZ29:CA29"/>
    <mergeCell ref="BZ30:CA30"/>
    <mergeCell ref="BZ31:CA31"/>
    <mergeCell ref="BZ32:CA32"/>
    <mergeCell ref="BZ33:CA33"/>
    <mergeCell ref="BZ34:CA34"/>
    <mergeCell ref="BZ35:CA35"/>
    <mergeCell ref="BZ36:CA36"/>
    <mergeCell ref="BZ37:CA37"/>
    <mergeCell ref="BZ38:CA38"/>
    <mergeCell ref="BZ50:CA50"/>
    <mergeCell ref="BZ70:CA70"/>
    <mergeCell ref="BZ71:CA71"/>
    <mergeCell ref="BZ72:CA72"/>
    <mergeCell ref="CB23:CF23"/>
    <mergeCell ref="CB24:CF24"/>
    <mergeCell ref="CB25:CF25"/>
    <mergeCell ref="CB26:CF26"/>
    <mergeCell ref="CB27:CF27"/>
    <mergeCell ref="CB28:CF28"/>
    <mergeCell ref="CB29:CF29"/>
    <mergeCell ref="CB30:CF30"/>
    <mergeCell ref="CB31:CF31"/>
    <mergeCell ref="CB32:CF32"/>
    <mergeCell ref="CB33:CF33"/>
    <mergeCell ref="CB34:CF34"/>
    <mergeCell ref="CB35:CF35"/>
    <mergeCell ref="CB36:CF36"/>
    <mergeCell ref="CB37:CF37"/>
    <mergeCell ref="CB38:CF38"/>
    <mergeCell ref="CB39:CF39"/>
    <mergeCell ref="CB40:CF40"/>
    <mergeCell ref="CB41:CF41"/>
    <mergeCell ref="CB42:CF42"/>
    <mergeCell ref="CB43:CF43"/>
    <mergeCell ref="CB71:CF71"/>
    <mergeCell ref="CB72:CF72"/>
    <mergeCell ref="CB60:CF60"/>
    <mergeCell ref="CB61:CF61"/>
    <mergeCell ref="CG46:CL46"/>
    <mergeCell ref="CG47:CL47"/>
    <mergeCell ref="CG48:CL48"/>
    <mergeCell ref="CG49:CL49"/>
    <mergeCell ref="CG50:CL50"/>
    <mergeCell ref="CG51:CL51"/>
    <mergeCell ref="CB69:CF69"/>
    <mergeCell ref="CB70:CF70"/>
    <mergeCell ref="CB62:CF62"/>
    <mergeCell ref="CB63:CF63"/>
    <mergeCell ref="CB64:CF64"/>
    <mergeCell ref="CB65:CF65"/>
    <mergeCell ref="CB66:CF66"/>
    <mergeCell ref="CB67:CF67"/>
    <mergeCell ref="CB68:CF68"/>
    <mergeCell ref="CB59:CF59"/>
    <mergeCell ref="CG70:CL70"/>
    <mergeCell ref="CG71:CL71"/>
    <mergeCell ref="CG72:CL72"/>
    <mergeCell ref="CG61:CL61"/>
    <mergeCell ref="CG67:CL67"/>
    <mergeCell ref="CG68:CL68"/>
    <mergeCell ref="CG69:CL69"/>
    <mergeCell ref="CG52:CL52"/>
    <mergeCell ref="CG53:CL53"/>
    <mergeCell ref="CG54:CL54"/>
    <mergeCell ref="CG55:CL55"/>
    <mergeCell ref="CG56:CL56"/>
    <mergeCell ref="CG57:CL57"/>
    <mergeCell ref="CG58:CL58"/>
    <mergeCell ref="CG59:CL59"/>
    <mergeCell ref="CG60:CL60"/>
    <mergeCell ref="BZ61:CA61"/>
    <mergeCell ref="BZ62:CA62"/>
    <mergeCell ref="BZ63:CA63"/>
    <mergeCell ref="BZ64:CA64"/>
    <mergeCell ref="BZ65:CA65"/>
    <mergeCell ref="BZ66:CA66"/>
    <mergeCell ref="CG43:CL43"/>
    <mergeCell ref="CG44:CL44"/>
    <mergeCell ref="CG45:CL45"/>
    <mergeCell ref="CG62:CL62"/>
    <mergeCell ref="CG63:CL63"/>
    <mergeCell ref="CG64:CL64"/>
    <mergeCell ref="CG65:CL65"/>
    <mergeCell ref="CG66:CL66"/>
    <mergeCell ref="CB44:CF44"/>
    <mergeCell ref="CB45:CF45"/>
    <mergeCell ref="CB46:CF46"/>
    <mergeCell ref="CB47:CF47"/>
    <mergeCell ref="CB48:CF48"/>
    <mergeCell ref="CB49:CF49"/>
    <mergeCell ref="CB50:CF50"/>
    <mergeCell ref="CB51:CF51"/>
    <mergeCell ref="CB52:CF52"/>
    <mergeCell ref="BZ47:CA47"/>
  </mergeCells>
  <phoneticPr fontId="1"/>
  <conditionalFormatting sqref="AE23 BG23 BZ23 CB23 CG23 CB21 CG21 D23:W72 BO23">
    <cfRule type="expression" dxfId="27" priority="64">
      <formula>$BR$15="※お選びください"</formula>
    </cfRule>
  </conditionalFormatting>
  <conditionalFormatting sqref="K12">
    <cfRule type="expression" dxfId="26" priority="62">
      <formula>$BR$15="※お選びください"</formula>
    </cfRule>
  </conditionalFormatting>
  <conditionalFormatting sqref="AE24:AE72">
    <cfRule type="expression" dxfId="25" priority="59">
      <formula>$BR$15="※お選びください"</formula>
    </cfRule>
  </conditionalFormatting>
  <conditionalFormatting sqref="BG24:BG72">
    <cfRule type="expression" dxfId="24" priority="58">
      <formula>$BR$15="※お選びください"</formula>
    </cfRule>
  </conditionalFormatting>
  <conditionalFormatting sqref="BO24:BO72">
    <cfRule type="expression" dxfId="23" priority="57">
      <formula>$BR$15="※お選びください"</formula>
    </cfRule>
  </conditionalFormatting>
  <conditionalFormatting sqref="BZ24:BZ72">
    <cfRule type="expression" dxfId="22" priority="56">
      <formula>$BR$15="※お選びください"</formula>
    </cfRule>
  </conditionalFormatting>
  <conditionalFormatting sqref="CB24:CB72">
    <cfRule type="expression" dxfId="21" priority="55">
      <formula>$BR$15="※お選びください"</formula>
    </cfRule>
  </conditionalFormatting>
  <conditionalFormatting sqref="CG24:CG72">
    <cfRule type="expression" dxfId="20" priority="54">
      <formula>$BR$15="※お選びください"</formula>
    </cfRule>
  </conditionalFormatting>
  <conditionalFormatting sqref="K12">
    <cfRule type="cellIs" dxfId="19" priority="53" operator="equal">
      <formula>""</formula>
    </cfRule>
  </conditionalFormatting>
  <conditionalFormatting sqref="D23:W72 AE23:CA72">
    <cfRule type="cellIs" dxfId="18" priority="52" operator="equal">
      <formula>""</formula>
    </cfRule>
  </conditionalFormatting>
  <conditionalFormatting sqref="BZ21">
    <cfRule type="expression" dxfId="17" priority="51">
      <formula>$BR$15="※お選びください"</formula>
    </cfRule>
  </conditionalFormatting>
  <conditionalFormatting sqref="BZ22">
    <cfRule type="expression" dxfId="16" priority="47">
      <formula>$BR$15="※お選びください"</formula>
    </cfRule>
  </conditionalFormatting>
  <conditionalFormatting sqref="CB22">
    <cfRule type="expression" dxfId="15" priority="46">
      <formula>$BR$15="※お選びください"</formula>
    </cfRule>
  </conditionalFormatting>
  <conditionalFormatting sqref="CG22">
    <cfRule type="expression" dxfId="14" priority="45">
      <formula>$BR$15="※お選びください"</formula>
    </cfRule>
  </conditionalFormatting>
  <conditionalFormatting sqref="BZ21:CA22">
    <cfRule type="cellIs" dxfId="13" priority="44" operator="equal">
      <formula>""</formula>
    </cfRule>
  </conditionalFormatting>
  <conditionalFormatting sqref="BO24">
    <cfRule type="expression" dxfId="12" priority="29">
      <formula>$BR$15="※お選びください"</formula>
    </cfRule>
  </conditionalFormatting>
  <conditionalFormatting sqref="BO25:BO72">
    <cfRule type="expression" dxfId="11" priority="28">
      <formula>$BR$15="※お選びください"</formula>
    </cfRule>
  </conditionalFormatting>
  <conditionalFormatting sqref="X24:X71">
    <cfRule type="expression" dxfId="10" priority="17">
      <formula>$BR$15="※お選びください"</formula>
    </cfRule>
  </conditionalFormatting>
  <conditionalFormatting sqref="X24:AD71">
    <cfRule type="cellIs" dxfId="9" priority="16" operator="equal">
      <formula>""</formula>
    </cfRule>
  </conditionalFormatting>
  <conditionalFormatting sqref="BO24:BO72">
    <cfRule type="expression" dxfId="8" priority="13">
      <formula>$BR$15="※お選びください"</formula>
    </cfRule>
  </conditionalFormatting>
  <conditionalFormatting sqref="BO24:BO71">
    <cfRule type="expression" dxfId="7" priority="12">
      <formula>$BR$15="※お選びください"</formula>
    </cfRule>
  </conditionalFormatting>
  <conditionalFormatting sqref="BO72">
    <cfRule type="expression" dxfId="6" priority="11">
      <formula>$BR$15="※お選びください"</formula>
    </cfRule>
  </conditionalFormatting>
  <conditionalFormatting sqref="X72">
    <cfRule type="expression" dxfId="5" priority="8">
      <formula>$BR$15="※お選びください"</formula>
    </cfRule>
  </conditionalFormatting>
  <conditionalFormatting sqref="X72:AD72">
    <cfRule type="cellIs" dxfId="4" priority="7" operator="equal">
      <formula>""</formula>
    </cfRule>
  </conditionalFormatting>
  <conditionalFormatting sqref="X23">
    <cfRule type="expression" dxfId="3" priority="4">
      <formula>$BR$15="※お選びください"</formula>
    </cfRule>
  </conditionalFormatting>
  <conditionalFormatting sqref="X23:AD23">
    <cfRule type="cellIs" dxfId="2" priority="3" operator="equal">
      <formula>""</formula>
    </cfRule>
  </conditionalFormatting>
  <conditionalFormatting sqref="BO25:BO30">
    <cfRule type="expression" dxfId="1" priority="2">
      <formula>$BR$15="※お選びください"</formula>
    </cfRule>
  </conditionalFormatting>
  <conditionalFormatting sqref="BZ24:BZ30">
    <cfRule type="expression" dxfId="0" priority="1">
      <formula>$BR$15="※お選びください"</formula>
    </cfRule>
  </conditionalFormatting>
  <dataValidations count="3">
    <dataValidation imeMode="halfAlpha" allowBlank="1" showInputMessage="1" showErrorMessage="1" sqref="BZ21:BZ72 R23:R72" xr:uid="{00000000-0002-0000-0000-000000000000}"/>
    <dataValidation type="list" allowBlank="1" showInputMessage="1" showErrorMessage="1" sqref="X23:AD72" xr:uid="{00000000-0002-0000-0000-000001000000}">
      <formula1>INDIRECT("都道府県")</formula1>
    </dataValidation>
    <dataValidation type="custom" allowBlank="1" showInputMessage="1" showErrorMessage="1" errorTitle="注意事項に同意してください。" error="＜注意事項＞の選択を「同意する」にご変更ください。同意頂ける場合にのみこちらの住所リストをご利用頂けます。" sqref="K12" xr:uid="{00000000-0002-0000-0000-000003000000}">
      <formula1>$BR$15&lt;&gt;"※お選びください"</formula1>
    </dataValidation>
  </dataValidations>
  <hyperlinks>
    <hyperlink ref="E16" r:id="rId1" xr:uid="{09EE7A36-FCC5-4720-B270-354E0CCD56FB}"/>
    <hyperlink ref="E16:AE16" r:id="rId2" display="bombomy@smile-39.com" xr:uid="{FD60DAF6-D258-4512-BB42-22A2802CD281}"/>
  </hyperlinks>
  <printOptions horizontalCentered="1" verticalCentered="1"/>
  <pageMargins left="3.937007874015748E-2" right="3.937007874015748E-2" top="0.15748031496062992" bottom="0.15748031496062992" header="0.31496062992125984" footer="0.31496062992125984"/>
  <pageSetup paperSize="9" scale="60" orientation="portrait" horizontalDpi="4294967294" verticalDpi="4294967294" r:id="rId3"/>
  <headerFooter alignWithMargins="0"/>
  <ignoredErrors>
    <ignoredError sqref="BG20" numberStoredAsText="1"/>
    <ignoredError sqref="CG22" 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574F19A4-4B34-4D8B-AAD6-E855A1955685}">
          <x14:formula1>
            <xm:f>リスト!$C$6:$C$41</xm:f>
          </x14:formula1>
          <xm:sqref>BO23:BY72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Q250"/>
  <sheetViews>
    <sheetView workbookViewId="0">
      <selection activeCell="C5" sqref="C5"/>
    </sheetView>
  </sheetViews>
  <sheetFormatPr defaultColWidth="0" defaultRowHeight="20.25" customHeight="1" zeroHeight="1"/>
  <cols>
    <col min="1" max="1" width="2.625" style="28" customWidth="1"/>
    <col min="2" max="2" width="28.25" style="35" customWidth="1"/>
    <col min="3" max="3" width="98.5" style="36" customWidth="1"/>
    <col min="4" max="4" width="18.375" style="36" bestFit="1" customWidth="1"/>
    <col min="5" max="5" width="8.875" style="28" customWidth="1"/>
    <col min="6" max="16384" width="0" style="28" hidden="1"/>
  </cols>
  <sheetData>
    <row r="1" spans="1:95" s="27" customFormat="1" ht="20.25" customHeight="1">
      <c r="A1" s="2"/>
      <c r="B1" s="37"/>
      <c r="C1" s="38"/>
      <c r="D1" s="38"/>
      <c r="E1" s="2"/>
    </row>
    <row r="2" spans="1:95" s="27" customFormat="1" ht="20.25" customHeight="1">
      <c r="A2" s="2"/>
      <c r="B2" s="39" t="s">
        <v>38</v>
      </c>
      <c r="C2" s="38"/>
      <c r="D2" s="38"/>
      <c r="E2" s="2"/>
    </row>
    <row r="3" spans="1:95" s="27" customFormat="1" ht="20.25" customHeight="1">
      <c r="A3" s="2"/>
      <c r="B3" s="37"/>
      <c r="C3" s="38"/>
      <c r="D3" s="38"/>
      <c r="E3" s="2"/>
    </row>
    <row r="4" spans="1:95" ht="20.25" customHeight="1">
      <c r="A4"/>
      <c r="B4" s="40" t="s">
        <v>6</v>
      </c>
      <c r="C4" s="41" t="s">
        <v>7</v>
      </c>
      <c r="D4" s="41" t="s">
        <v>63</v>
      </c>
      <c r="E4" s="2"/>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row>
    <row r="5" spans="1:95" s="27" customFormat="1" ht="20.25" customHeight="1">
      <c r="A5" s="2"/>
      <c r="B5" s="44" t="s">
        <v>122</v>
      </c>
      <c r="C5" s="30" t="s">
        <v>123</v>
      </c>
      <c r="D5" s="45">
        <v>30</v>
      </c>
      <c r="E5" s="2"/>
    </row>
    <row r="6" spans="1:95" s="27" customFormat="1" ht="20.25" customHeight="1">
      <c r="A6" s="2"/>
      <c r="B6" s="42"/>
      <c r="C6" s="29" t="s">
        <v>129</v>
      </c>
      <c r="D6" s="43"/>
      <c r="E6" s="2"/>
    </row>
    <row r="7" spans="1:95" s="27" customFormat="1" ht="20.25" customHeight="1">
      <c r="A7" s="2"/>
      <c r="B7" s="44" t="s">
        <v>100</v>
      </c>
      <c r="C7" s="30" t="s">
        <v>111</v>
      </c>
      <c r="D7" s="196">
        <v>3700</v>
      </c>
      <c r="E7" s="2"/>
    </row>
    <row r="8" spans="1:95" s="27" customFormat="1" ht="20.25" customHeight="1">
      <c r="A8" s="2"/>
      <c r="B8" s="42" t="s">
        <v>101</v>
      </c>
      <c r="C8" s="29" t="s">
        <v>102</v>
      </c>
      <c r="D8" s="197">
        <v>4700</v>
      </c>
      <c r="E8" s="2"/>
    </row>
    <row r="9" spans="1:95" s="27" customFormat="1" ht="20.25" customHeight="1">
      <c r="A9" s="2"/>
      <c r="B9" s="44" t="s">
        <v>103</v>
      </c>
      <c r="C9" s="30" t="s">
        <v>112</v>
      </c>
      <c r="D9" s="196">
        <v>3400</v>
      </c>
      <c r="E9" s="2"/>
    </row>
    <row r="10" spans="1:95" s="27" customFormat="1" ht="20.25" customHeight="1">
      <c r="A10" s="2"/>
      <c r="B10" s="42" t="s">
        <v>104</v>
      </c>
      <c r="C10" s="29" t="s">
        <v>105</v>
      </c>
      <c r="D10" s="197">
        <v>4500</v>
      </c>
      <c r="E10" s="2"/>
    </row>
    <row r="11" spans="1:95" s="27" customFormat="1" ht="20.25" customHeight="1">
      <c r="A11" s="2"/>
      <c r="B11" s="44" t="s">
        <v>84</v>
      </c>
      <c r="C11" s="30" t="s">
        <v>114</v>
      </c>
      <c r="D11" s="196">
        <v>6500</v>
      </c>
      <c r="E11" s="2"/>
    </row>
    <row r="12" spans="1:95" s="27" customFormat="1" ht="20.25" customHeight="1">
      <c r="A12" s="2"/>
      <c r="B12" s="42" t="s">
        <v>85</v>
      </c>
      <c r="C12" s="29" t="s">
        <v>86</v>
      </c>
      <c r="D12" s="197">
        <v>6600</v>
      </c>
      <c r="E12" s="2"/>
    </row>
    <row r="13" spans="1:95" s="27" customFormat="1" ht="20.25" customHeight="1">
      <c r="A13" s="2"/>
      <c r="B13" s="44" t="s">
        <v>87</v>
      </c>
      <c r="C13" s="30" t="s">
        <v>115</v>
      </c>
      <c r="D13" s="196">
        <v>6450</v>
      </c>
      <c r="E13" s="2"/>
    </row>
    <row r="14" spans="1:95" s="27" customFormat="1" ht="20.25" customHeight="1">
      <c r="A14" s="2"/>
      <c r="B14" s="42" t="s">
        <v>88</v>
      </c>
      <c r="C14" s="29" t="s">
        <v>89</v>
      </c>
      <c r="D14" s="197">
        <v>3520</v>
      </c>
      <c r="E14" s="2"/>
    </row>
    <row r="15" spans="1:95" s="27" customFormat="1" ht="20.25" customHeight="1">
      <c r="A15" s="2"/>
      <c r="B15" s="44" t="s">
        <v>90</v>
      </c>
      <c r="C15" s="30" t="s">
        <v>116</v>
      </c>
      <c r="D15" s="196">
        <v>3680</v>
      </c>
      <c r="E15" s="2"/>
    </row>
    <row r="16" spans="1:95" s="27" customFormat="1" ht="20.25" customHeight="1">
      <c r="A16" s="2"/>
      <c r="B16" s="42" t="s">
        <v>91</v>
      </c>
      <c r="C16" s="29" t="s">
        <v>92</v>
      </c>
      <c r="D16" s="197">
        <v>3600</v>
      </c>
      <c r="E16" s="2"/>
    </row>
    <row r="17" spans="1:5" s="27" customFormat="1" ht="20.25" customHeight="1">
      <c r="A17" s="2"/>
      <c r="B17" s="44" t="s">
        <v>93</v>
      </c>
      <c r="C17" s="30" t="s">
        <v>117</v>
      </c>
      <c r="D17" s="196">
        <v>3720</v>
      </c>
      <c r="E17" s="2"/>
    </row>
    <row r="18" spans="1:5" s="27" customFormat="1" ht="20.25" customHeight="1">
      <c r="A18" s="2"/>
      <c r="B18" s="42" t="s">
        <v>94</v>
      </c>
      <c r="C18" s="29" t="s">
        <v>95</v>
      </c>
      <c r="D18" s="197">
        <v>2360</v>
      </c>
      <c r="E18" s="2"/>
    </row>
    <row r="19" spans="1:5" s="27" customFormat="1" ht="20.25" customHeight="1">
      <c r="A19" s="2"/>
      <c r="B19" s="44" t="s">
        <v>96</v>
      </c>
      <c r="C19" s="30" t="s">
        <v>118</v>
      </c>
      <c r="D19" s="196">
        <v>2050</v>
      </c>
      <c r="E19" s="2"/>
    </row>
    <row r="20" spans="1:5" s="27" customFormat="1" ht="20.25" customHeight="1">
      <c r="A20" s="2"/>
      <c r="B20" s="42" t="s">
        <v>98</v>
      </c>
      <c r="C20" s="29" t="s">
        <v>99</v>
      </c>
      <c r="D20" s="197">
        <v>2450</v>
      </c>
      <c r="E20" s="2"/>
    </row>
    <row r="21" spans="1:5" s="27" customFormat="1" ht="20.25" customHeight="1">
      <c r="A21" s="2"/>
      <c r="B21" s="44"/>
      <c r="C21" s="30" t="s">
        <v>150</v>
      </c>
      <c r="D21" s="196"/>
      <c r="E21" s="2"/>
    </row>
    <row r="22" spans="1:5" s="27" customFormat="1" ht="20.25" customHeight="1">
      <c r="A22" s="2"/>
      <c r="B22" s="42" t="s">
        <v>160</v>
      </c>
      <c r="C22" s="29" t="s">
        <v>161</v>
      </c>
      <c r="D22" s="197">
        <v>4700</v>
      </c>
      <c r="E22" s="2"/>
    </row>
    <row r="23" spans="1:5" s="27" customFormat="1" ht="20.25" customHeight="1">
      <c r="A23" s="2"/>
      <c r="B23" s="44" t="s">
        <v>162</v>
      </c>
      <c r="C23" s="30" t="s">
        <v>163</v>
      </c>
      <c r="D23" s="196">
        <v>4700</v>
      </c>
      <c r="E23" s="2"/>
    </row>
    <row r="24" spans="1:5" s="27" customFormat="1" ht="20.25" customHeight="1">
      <c r="A24" s="2"/>
      <c r="B24" s="42" t="s">
        <v>164</v>
      </c>
      <c r="C24" s="29" t="s">
        <v>165</v>
      </c>
      <c r="D24" s="197">
        <v>6800</v>
      </c>
      <c r="E24" s="2"/>
    </row>
    <row r="25" spans="1:5" s="27" customFormat="1" ht="20.25" customHeight="1">
      <c r="A25" s="2"/>
      <c r="B25" s="44" t="s">
        <v>166</v>
      </c>
      <c r="C25" s="30" t="s">
        <v>167</v>
      </c>
      <c r="D25" s="196">
        <v>6200</v>
      </c>
      <c r="E25" s="2"/>
    </row>
    <row r="26" spans="1:5" s="27" customFormat="1" ht="20.25" customHeight="1">
      <c r="A26" s="2"/>
      <c r="B26" s="42" t="s">
        <v>168</v>
      </c>
      <c r="C26" s="29" t="s">
        <v>169</v>
      </c>
      <c r="D26" s="197">
        <v>7200</v>
      </c>
      <c r="E26" s="2"/>
    </row>
    <row r="27" spans="1:5" s="27" customFormat="1" ht="20.25" customHeight="1">
      <c r="A27" s="2"/>
      <c r="B27" s="44" t="s">
        <v>170</v>
      </c>
      <c r="C27" s="30" t="s">
        <v>171</v>
      </c>
      <c r="D27" s="196">
        <v>4000</v>
      </c>
      <c r="E27" s="2"/>
    </row>
    <row r="28" spans="1:5" s="27" customFormat="1" ht="20.25" customHeight="1">
      <c r="A28" s="2"/>
      <c r="B28" s="42" t="s">
        <v>172</v>
      </c>
      <c r="C28" s="29" t="s">
        <v>173</v>
      </c>
      <c r="D28" s="197">
        <v>1400</v>
      </c>
      <c r="E28" s="2"/>
    </row>
    <row r="29" spans="1:5" s="27" customFormat="1" ht="20.25" customHeight="1">
      <c r="A29" s="2"/>
      <c r="B29" s="44" t="s">
        <v>174</v>
      </c>
      <c r="C29" s="30" t="s">
        <v>175</v>
      </c>
      <c r="D29" s="196">
        <v>1300</v>
      </c>
      <c r="E29" s="2"/>
    </row>
    <row r="30" spans="1:5" s="27" customFormat="1" ht="20.25" customHeight="1">
      <c r="A30" s="2"/>
      <c r="B30" s="42" t="s">
        <v>176</v>
      </c>
      <c r="C30" s="29" t="s">
        <v>177</v>
      </c>
      <c r="D30" s="197">
        <v>1300</v>
      </c>
      <c r="E30" s="2"/>
    </row>
    <row r="31" spans="1:5" s="27" customFormat="1" ht="20.25" customHeight="1">
      <c r="A31" s="2"/>
      <c r="B31" s="44"/>
      <c r="C31" s="30" t="s">
        <v>178</v>
      </c>
      <c r="D31" s="196"/>
      <c r="E31" s="2"/>
    </row>
    <row r="32" spans="1:5" s="27" customFormat="1" ht="20.25" customHeight="1">
      <c r="A32" s="2"/>
      <c r="B32" s="42" t="s">
        <v>179</v>
      </c>
      <c r="C32" s="29" t="s">
        <v>180</v>
      </c>
      <c r="D32" s="197">
        <v>3050</v>
      </c>
      <c r="E32" s="2"/>
    </row>
    <row r="33" spans="1:5" s="27" customFormat="1" ht="20.25" customHeight="1">
      <c r="A33" s="2"/>
      <c r="B33" s="44" t="s">
        <v>181</v>
      </c>
      <c r="C33" s="30" t="s">
        <v>182</v>
      </c>
      <c r="D33" s="196">
        <v>3750</v>
      </c>
      <c r="E33" s="2"/>
    </row>
    <row r="34" spans="1:5" s="27" customFormat="1" ht="20.25" customHeight="1">
      <c r="A34" s="2"/>
      <c r="B34" s="42" t="s">
        <v>183</v>
      </c>
      <c r="C34" s="29" t="s">
        <v>184</v>
      </c>
      <c r="D34" s="197">
        <v>5380</v>
      </c>
      <c r="E34" s="2"/>
    </row>
    <row r="35" spans="1:5" s="27" customFormat="1" ht="20.25" customHeight="1">
      <c r="A35" s="2"/>
      <c r="B35" s="44" t="s">
        <v>185</v>
      </c>
      <c r="C35" s="30" t="s">
        <v>186</v>
      </c>
      <c r="D35" s="196">
        <v>10080</v>
      </c>
      <c r="E35" s="2"/>
    </row>
    <row r="36" spans="1:5" s="27" customFormat="1" ht="20.25" customHeight="1">
      <c r="A36" s="2"/>
      <c r="B36" s="42" t="s">
        <v>187</v>
      </c>
      <c r="C36" s="29" t="s">
        <v>188</v>
      </c>
      <c r="D36" s="197">
        <v>3180</v>
      </c>
      <c r="E36" s="2"/>
    </row>
    <row r="37" spans="1:5" s="27" customFormat="1" ht="20.25" customHeight="1">
      <c r="A37" s="2"/>
      <c r="B37" s="44" t="s">
        <v>189</v>
      </c>
      <c r="C37" s="30" t="s">
        <v>190</v>
      </c>
      <c r="D37" s="196">
        <v>3450</v>
      </c>
      <c r="E37" s="2"/>
    </row>
    <row r="38" spans="1:5" s="27" customFormat="1" ht="20.25" customHeight="1">
      <c r="A38" s="2"/>
      <c r="B38" s="42" t="s">
        <v>191</v>
      </c>
      <c r="C38" s="29" t="s">
        <v>192</v>
      </c>
      <c r="D38" s="197">
        <v>3700</v>
      </c>
      <c r="E38" s="2"/>
    </row>
    <row r="39" spans="1:5" s="27" customFormat="1" ht="20.25" customHeight="1">
      <c r="A39" s="2"/>
      <c r="B39" s="44"/>
      <c r="C39" s="30" t="s">
        <v>193</v>
      </c>
      <c r="D39" s="196"/>
      <c r="E39" s="2"/>
    </row>
    <row r="40" spans="1:5" s="27" customFormat="1" ht="20.25" customHeight="1">
      <c r="A40" s="2"/>
      <c r="B40" s="42" t="s">
        <v>194</v>
      </c>
      <c r="C40" s="29" t="s">
        <v>195</v>
      </c>
      <c r="D40" s="197">
        <v>1800</v>
      </c>
      <c r="E40" s="2"/>
    </row>
    <row r="41" spans="1:5" s="27" customFormat="1" ht="20.25" customHeight="1">
      <c r="A41" s="2"/>
      <c r="B41" s="44"/>
      <c r="C41" s="30"/>
      <c r="D41" s="45"/>
      <c r="E41" s="2"/>
    </row>
    <row r="42" spans="1:5" s="27" customFormat="1" ht="20.25" customHeight="1">
      <c r="A42" s="2"/>
      <c r="B42" s="42"/>
      <c r="C42" s="29"/>
      <c r="D42" s="43"/>
      <c r="E42" s="2"/>
    </row>
    <row r="43" spans="1:5" s="27" customFormat="1" ht="20.25" customHeight="1">
      <c r="A43" s="2"/>
      <c r="B43" s="44"/>
      <c r="C43" s="30"/>
      <c r="D43" s="45"/>
      <c r="E43" s="2"/>
    </row>
    <row r="44" spans="1:5" s="27" customFormat="1" ht="20.25" customHeight="1">
      <c r="A44" s="2"/>
      <c r="B44" s="42"/>
      <c r="C44" s="29"/>
      <c r="D44" s="43"/>
      <c r="E44" s="2"/>
    </row>
    <row r="45" spans="1:5" s="27" customFormat="1" ht="20.25" customHeight="1">
      <c r="A45" s="2"/>
      <c r="B45" s="44"/>
      <c r="C45" s="30"/>
      <c r="D45" s="45"/>
      <c r="E45" s="2"/>
    </row>
    <row r="46" spans="1:5" s="27" customFormat="1" ht="20.25" customHeight="1">
      <c r="A46" s="2"/>
      <c r="B46" s="42"/>
      <c r="C46" s="29"/>
      <c r="D46" s="43"/>
      <c r="E46" s="2"/>
    </row>
    <row r="47" spans="1:5" s="27" customFormat="1" ht="20.25" customHeight="1">
      <c r="A47" s="2"/>
      <c r="B47" s="44"/>
      <c r="C47" s="30"/>
      <c r="D47" s="45"/>
      <c r="E47" s="2"/>
    </row>
    <row r="48" spans="1:5" s="27" customFormat="1" ht="20.25" customHeight="1">
      <c r="A48" s="2"/>
      <c r="B48" s="42"/>
      <c r="C48" s="29"/>
      <c r="D48" s="43"/>
      <c r="E48" s="2"/>
    </row>
    <row r="49" spans="1:5" s="27" customFormat="1" ht="20.25" customHeight="1">
      <c r="A49" s="2"/>
      <c r="B49" s="37"/>
      <c r="C49" s="38"/>
      <c r="D49" s="46"/>
      <c r="E49" s="2"/>
    </row>
    <row r="50" spans="1:5" s="27" customFormat="1" ht="20.25" customHeight="1">
      <c r="A50" s="2"/>
      <c r="B50" s="37"/>
      <c r="C50" s="38"/>
      <c r="D50" s="46"/>
      <c r="E50" s="2"/>
    </row>
    <row r="51" spans="1:5" s="27" customFormat="1" ht="20.25" customHeight="1">
      <c r="A51" s="2"/>
      <c r="B51" s="37"/>
      <c r="C51" s="38"/>
      <c r="D51" s="46"/>
      <c r="E51" s="2"/>
    </row>
    <row r="52" spans="1:5" s="27" customFormat="1" ht="20.25" customHeight="1">
      <c r="A52" s="2"/>
      <c r="B52" s="37"/>
      <c r="C52" s="38"/>
      <c r="D52" s="46"/>
      <c r="E52" s="2"/>
    </row>
    <row r="53" spans="1:5" s="27" customFormat="1" ht="20.25" customHeight="1">
      <c r="A53" s="2"/>
      <c r="B53" s="37"/>
      <c r="C53" s="38"/>
      <c r="D53" s="46"/>
      <c r="E53" s="2"/>
    </row>
    <row r="54" spans="1:5" s="27" customFormat="1" ht="20.25" customHeight="1">
      <c r="A54" s="2"/>
      <c r="B54" s="37"/>
      <c r="C54" s="38"/>
      <c r="D54" s="46"/>
      <c r="E54" s="2"/>
    </row>
    <row r="55" spans="1:5" s="27" customFormat="1" ht="20.25" customHeight="1">
      <c r="A55" s="2"/>
      <c r="B55" s="37"/>
      <c r="C55" s="38"/>
      <c r="D55" s="46"/>
      <c r="E55" s="2"/>
    </row>
    <row r="56" spans="1:5" s="27" customFormat="1" ht="20.25" hidden="1" customHeight="1">
      <c r="B56" s="25"/>
      <c r="C56" s="26"/>
      <c r="D56" s="31"/>
    </row>
    <row r="57" spans="1:5" s="27" customFormat="1" ht="17.25" hidden="1">
      <c r="B57" s="25"/>
      <c r="C57" s="26"/>
      <c r="D57" s="31"/>
    </row>
    <row r="58" spans="1:5" s="27" customFormat="1" ht="20.25" hidden="1" customHeight="1">
      <c r="B58" s="25"/>
      <c r="C58" s="26"/>
      <c r="D58" s="31"/>
    </row>
    <row r="59" spans="1:5" s="27" customFormat="1" ht="20.25" hidden="1" customHeight="1">
      <c r="B59" s="25"/>
      <c r="C59" s="26"/>
      <c r="D59" s="31"/>
    </row>
    <row r="60" spans="1:5" s="27" customFormat="1" ht="20.25" hidden="1" customHeight="1">
      <c r="B60" s="25"/>
      <c r="C60" s="26"/>
      <c r="D60" s="31"/>
    </row>
    <row r="61" spans="1:5" s="27" customFormat="1" ht="20.25" hidden="1" customHeight="1">
      <c r="B61" s="25"/>
      <c r="C61" s="26"/>
      <c r="D61" s="31"/>
    </row>
    <row r="62" spans="1:5" s="27" customFormat="1" ht="20.25" hidden="1" customHeight="1">
      <c r="B62" s="25"/>
      <c r="C62" s="26"/>
      <c r="D62" s="31"/>
    </row>
    <row r="63" spans="1:5" s="27" customFormat="1" ht="20.25" hidden="1" customHeight="1">
      <c r="B63" s="25"/>
      <c r="C63" s="26"/>
      <c r="D63" s="31"/>
    </row>
    <row r="64" spans="1:5" s="27" customFormat="1" ht="20.25" hidden="1" customHeight="1">
      <c r="B64" s="25"/>
      <c r="C64" s="26"/>
      <c r="D64" s="31"/>
    </row>
    <row r="65" spans="2:4" s="27" customFormat="1" ht="20.25" hidden="1" customHeight="1">
      <c r="B65" s="25"/>
      <c r="C65" s="26"/>
      <c r="D65" s="31"/>
    </row>
    <row r="66" spans="2:4" s="27" customFormat="1" ht="20.25" hidden="1" customHeight="1">
      <c r="B66" s="25"/>
      <c r="C66" s="26"/>
      <c r="D66" s="31"/>
    </row>
    <row r="67" spans="2:4" s="27" customFormat="1" ht="20.25" hidden="1" customHeight="1">
      <c r="B67" s="25"/>
      <c r="C67" s="26"/>
      <c r="D67" s="31"/>
    </row>
    <row r="68" spans="2:4" s="27" customFormat="1" ht="20.25" hidden="1" customHeight="1">
      <c r="B68" s="25"/>
      <c r="C68" s="26"/>
      <c r="D68" s="32"/>
    </row>
    <row r="69" spans="2:4" s="27" customFormat="1" ht="20.25" hidden="1" customHeight="1">
      <c r="B69" s="33"/>
      <c r="C69" s="34"/>
      <c r="D69" s="31"/>
    </row>
    <row r="70" spans="2:4" s="27" customFormat="1" ht="20.25" hidden="1" customHeight="1">
      <c r="B70" s="33"/>
      <c r="C70" s="34"/>
      <c r="D70" s="31"/>
    </row>
    <row r="71" spans="2:4" s="27" customFormat="1" ht="20.25" hidden="1" customHeight="1">
      <c r="B71" s="33"/>
      <c r="C71" s="34"/>
      <c r="D71" s="31"/>
    </row>
    <row r="72" spans="2:4" s="27" customFormat="1" ht="20.25" hidden="1" customHeight="1">
      <c r="B72" s="25"/>
      <c r="C72" s="26"/>
      <c r="D72" s="26"/>
    </row>
    <row r="73" spans="2:4" s="27" customFormat="1" ht="20.25" hidden="1" customHeight="1">
      <c r="B73" s="25"/>
      <c r="C73" s="26"/>
      <c r="D73" s="26"/>
    </row>
    <row r="74" spans="2:4" s="27" customFormat="1" ht="20.25" hidden="1" customHeight="1">
      <c r="B74" s="25"/>
      <c r="C74" s="26"/>
      <c r="D74" s="26"/>
    </row>
    <row r="75" spans="2:4" s="27" customFormat="1" ht="20.25" hidden="1" customHeight="1">
      <c r="B75" s="25"/>
      <c r="C75" s="26"/>
      <c r="D75" s="26"/>
    </row>
    <row r="76" spans="2:4" s="27" customFormat="1" ht="20.25" hidden="1" customHeight="1">
      <c r="B76" s="25"/>
      <c r="C76" s="26"/>
      <c r="D76" s="26"/>
    </row>
    <row r="77" spans="2:4" s="27" customFormat="1" ht="20.25" hidden="1" customHeight="1">
      <c r="B77" s="25"/>
      <c r="C77" s="26"/>
      <c r="D77" s="26"/>
    </row>
    <row r="78" spans="2:4" s="27" customFormat="1" ht="20.25" hidden="1" customHeight="1">
      <c r="B78" s="25"/>
      <c r="C78" s="26"/>
      <c r="D78" s="26"/>
    </row>
    <row r="79" spans="2:4" s="27" customFormat="1" ht="20.25" hidden="1" customHeight="1">
      <c r="B79" s="25"/>
      <c r="C79" s="26"/>
      <c r="D79" s="26"/>
    </row>
    <row r="80" spans="2:4" s="27" customFormat="1" ht="20.25" hidden="1" customHeight="1">
      <c r="B80" s="25"/>
      <c r="C80" s="26"/>
      <c r="D80" s="26"/>
    </row>
    <row r="81" spans="2:4" s="27" customFormat="1" ht="20.25" hidden="1" customHeight="1">
      <c r="B81" s="25"/>
      <c r="C81" s="26"/>
      <c r="D81" s="26"/>
    </row>
    <row r="82" spans="2:4" s="27" customFormat="1" ht="20.25" hidden="1" customHeight="1">
      <c r="B82" s="25"/>
      <c r="C82" s="26"/>
      <c r="D82" s="26"/>
    </row>
    <row r="83" spans="2:4" s="27" customFormat="1" ht="20.25" hidden="1" customHeight="1">
      <c r="B83" s="25"/>
      <c r="C83" s="26"/>
      <c r="D83" s="26"/>
    </row>
    <row r="84" spans="2:4" s="27" customFormat="1" ht="20.25" hidden="1" customHeight="1">
      <c r="B84" s="25"/>
      <c r="C84" s="26"/>
      <c r="D84" s="26"/>
    </row>
    <row r="85" spans="2:4" s="27" customFormat="1" ht="20.25" hidden="1" customHeight="1">
      <c r="B85" s="25"/>
      <c r="C85" s="26"/>
      <c r="D85" s="26"/>
    </row>
    <row r="86" spans="2:4" s="27" customFormat="1" ht="20.25" hidden="1" customHeight="1">
      <c r="B86" s="25"/>
      <c r="C86" s="26"/>
      <c r="D86" s="26"/>
    </row>
    <row r="87" spans="2:4" s="27" customFormat="1" ht="20.25" hidden="1" customHeight="1">
      <c r="B87" s="25"/>
      <c r="C87" s="26"/>
      <c r="D87" s="26"/>
    </row>
    <row r="88" spans="2:4" s="27" customFormat="1" ht="20.25" hidden="1" customHeight="1">
      <c r="B88" s="25"/>
      <c r="C88" s="26"/>
      <c r="D88" s="26"/>
    </row>
    <row r="89" spans="2:4" s="27" customFormat="1" ht="20.25" hidden="1" customHeight="1">
      <c r="B89" s="25"/>
      <c r="C89" s="26"/>
      <c r="D89" s="26"/>
    </row>
    <row r="90" spans="2:4" s="27" customFormat="1" ht="20.25" hidden="1" customHeight="1">
      <c r="B90" s="25"/>
      <c r="C90" s="26"/>
      <c r="D90" s="26"/>
    </row>
    <row r="91" spans="2:4" s="27" customFormat="1" ht="20.25" hidden="1" customHeight="1">
      <c r="B91" s="25"/>
      <c r="C91" s="26"/>
      <c r="D91" s="26"/>
    </row>
    <row r="92" spans="2:4" s="27" customFormat="1" ht="20.25" hidden="1" customHeight="1">
      <c r="B92" s="25"/>
      <c r="C92" s="26"/>
      <c r="D92" s="26"/>
    </row>
    <row r="93" spans="2:4" s="27" customFormat="1" ht="20.25" hidden="1" customHeight="1">
      <c r="B93" s="25"/>
      <c r="C93" s="26"/>
      <c r="D93" s="26"/>
    </row>
    <row r="94" spans="2:4" s="27" customFormat="1" ht="20.25" hidden="1" customHeight="1">
      <c r="B94" s="25"/>
      <c r="C94" s="26"/>
      <c r="D94" s="26"/>
    </row>
    <row r="95" spans="2:4" s="27" customFormat="1" ht="20.25" hidden="1" customHeight="1">
      <c r="B95" s="25"/>
      <c r="C95" s="26"/>
      <c r="D95" s="26"/>
    </row>
    <row r="96" spans="2:4" s="27" customFormat="1" ht="20.25" hidden="1" customHeight="1">
      <c r="B96" s="25"/>
      <c r="C96" s="26"/>
      <c r="D96" s="26"/>
    </row>
    <row r="97" spans="2:4" s="27" customFormat="1" ht="20.25" hidden="1" customHeight="1">
      <c r="B97" s="25"/>
      <c r="C97" s="26"/>
      <c r="D97" s="26"/>
    </row>
    <row r="98" spans="2:4" s="27" customFormat="1" ht="20.25" hidden="1" customHeight="1">
      <c r="B98" s="25"/>
      <c r="C98" s="26"/>
      <c r="D98" s="26"/>
    </row>
    <row r="99" spans="2:4" s="27" customFormat="1" ht="20.25" hidden="1" customHeight="1">
      <c r="B99" s="25"/>
      <c r="C99" s="26"/>
      <c r="D99" s="26"/>
    </row>
    <row r="100" spans="2:4" s="27" customFormat="1" ht="20.25" hidden="1" customHeight="1">
      <c r="B100" s="25"/>
      <c r="C100" s="26"/>
      <c r="D100" s="26"/>
    </row>
    <row r="101" spans="2:4" s="27" customFormat="1" ht="20.25" hidden="1" customHeight="1">
      <c r="B101" s="25"/>
      <c r="C101" s="26"/>
      <c r="D101" s="26"/>
    </row>
    <row r="102" spans="2:4" s="27" customFormat="1" ht="20.25" hidden="1" customHeight="1">
      <c r="B102" s="25"/>
      <c r="C102" s="26"/>
      <c r="D102" s="26"/>
    </row>
    <row r="103" spans="2:4" s="27" customFormat="1" ht="20.25" hidden="1" customHeight="1">
      <c r="B103" s="25"/>
      <c r="C103" s="26"/>
      <c r="D103" s="26"/>
    </row>
    <row r="104" spans="2:4" s="27" customFormat="1" ht="20.25" hidden="1" customHeight="1">
      <c r="B104" s="25"/>
      <c r="C104" s="26"/>
      <c r="D104" s="26"/>
    </row>
    <row r="105" spans="2:4" s="27" customFormat="1" ht="20.25" hidden="1" customHeight="1">
      <c r="B105" s="25"/>
      <c r="C105" s="26"/>
      <c r="D105" s="26"/>
    </row>
    <row r="106" spans="2:4" s="27" customFormat="1" ht="20.25" hidden="1" customHeight="1">
      <c r="B106" s="25"/>
      <c r="C106" s="26"/>
      <c r="D106" s="26"/>
    </row>
    <row r="107" spans="2:4" s="27" customFormat="1" ht="20.25" hidden="1" customHeight="1">
      <c r="B107" s="25"/>
      <c r="C107" s="26"/>
      <c r="D107" s="26"/>
    </row>
    <row r="108" spans="2:4" s="27" customFormat="1" ht="20.25" hidden="1" customHeight="1">
      <c r="B108" s="25"/>
      <c r="C108" s="26"/>
      <c r="D108" s="26"/>
    </row>
    <row r="109" spans="2:4" s="27" customFormat="1" ht="20.25" hidden="1" customHeight="1">
      <c r="B109" s="25"/>
      <c r="C109" s="26"/>
      <c r="D109" s="26"/>
    </row>
    <row r="110" spans="2:4" s="27" customFormat="1" ht="20.25" hidden="1" customHeight="1">
      <c r="B110" s="25"/>
      <c r="C110" s="26"/>
      <c r="D110" s="26"/>
    </row>
    <row r="111" spans="2:4" s="27" customFormat="1" ht="20.25" hidden="1" customHeight="1">
      <c r="B111" s="25"/>
      <c r="C111" s="26"/>
      <c r="D111" s="26"/>
    </row>
    <row r="112" spans="2:4" s="27" customFormat="1" ht="20.25" hidden="1" customHeight="1">
      <c r="B112" s="25"/>
      <c r="C112" s="26"/>
      <c r="D112" s="26"/>
    </row>
    <row r="113" spans="2:4" s="27" customFormat="1" ht="20.25" hidden="1" customHeight="1">
      <c r="B113" s="25"/>
      <c r="C113" s="26"/>
      <c r="D113" s="26"/>
    </row>
    <row r="114" spans="2:4" s="27" customFormat="1" ht="20.25" hidden="1" customHeight="1">
      <c r="B114" s="25"/>
      <c r="C114" s="26"/>
      <c r="D114" s="26"/>
    </row>
    <row r="115" spans="2:4" s="27" customFormat="1" ht="20.25" hidden="1" customHeight="1">
      <c r="B115" s="25"/>
      <c r="C115" s="26"/>
      <c r="D115" s="26"/>
    </row>
    <row r="116" spans="2:4" s="27" customFormat="1" ht="20.25" hidden="1" customHeight="1">
      <c r="B116" s="25"/>
      <c r="C116" s="26"/>
      <c r="D116" s="26"/>
    </row>
    <row r="117" spans="2:4" s="27" customFormat="1" ht="20.25" hidden="1" customHeight="1">
      <c r="B117" s="25"/>
      <c r="C117" s="26"/>
      <c r="D117" s="26"/>
    </row>
    <row r="118" spans="2:4" s="27" customFormat="1" ht="20.25" hidden="1" customHeight="1">
      <c r="B118" s="25"/>
      <c r="C118" s="26"/>
      <c r="D118" s="26"/>
    </row>
    <row r="119" spans="2:4" s="27" customFormat="1" ht="20.25" hidden="1" customHeight="1">
      <c r="B119" s="25"/>
      <c r="C119" s="26"/>
      <c r="D119" s="26"/>
    </row>
    <row r="120" spans="2:4" s="27" customFormat="1" ht="20.25" hidden="1" customHeight="1">
      <c r="B120" s="25"/>
      <c r="C120" s="26"/>
      <c r="D120" s="26"/>
    </row>
    <row r="121" spans="2:4" s="27" customFormat="1" ht="20.25" hidden="1" customHeight="1">
      <c r="B121" s="25"/>
      <c r="C121" s="26"/>
      <c r="D121" s="26"/>
    </row>
    <row r="122" spans="2:4" s="27" customFormat="1" ht="20.25" hidden="1" customHeight="1">
      <c r="B122" s="25"/>
      <c r="C122" s="26"/>
      <c r="D122" s="26"/>
    </row>
    <row r="123" spans="2:4" s="27" customFormat="1" ht="20.25" hidden="1" customHeight="1">
      <c r="B123" s="25"/>
      <c r="C123" s="26"/>
      <c r="D123" s="26"/>
    </row>
    <row r="124" spans="2:4" s="27" customFormat="1" ht="20.25" hidden="1" customHeight="1">
      <c r="B124" s="25"/>
      <c r="C124" s="26"/>
      <c r="D124" s="26"/>
    </row>
    <row r="125" spans="2:4" s="27" customFormat="1" ht="20.25" hidden="1" customHeight="1">
      <c r="B125" s="25"/>
      <c r="C125" s="26"/>
      <c r="D125" s="26"/>
    </row>
    <row r="126" spans="2:4" s="27" customFormat="1" ht="20.25" hidden="1" customHeight="1">
      <c r="B126" s="25"/>
      <c r="C126" s="26"/>
      <c r="D126" s="26"/>
    </row>
    <row r="127" spans="2:4" s="27" customFormat="1" ht="20.25" hidden="1" customHeight="1">
      <c r="B127" s="25"/>
      <c r="C127" s="26"/>
      <c r="D127" s="26"/>
    </row>
    <row r="128" spans="2:4" s="27" customFormat="1" ht="20.25" hidden="1" customHeight="1">
      <c r="B128" s="25"/>
      <c r="C128" s="26"/>
      <c r="D128" s="26"/>
    </row>
    <row r="129" spans="2:4" s="27" customFormat="1" ht="20.25" hidden="1" customHeight="1">
      <c r="B129" s="25"/>
      <c r="C129" s="26"/>
      <c r="D129" s="26"/>
    </row>
    <row r="130" spans="2:4" s="27" customFormat="1" ht="20.25" hidden="1" customHeight="1">
      <c r="B130" s="25"/>
      <c r="C130" s="26"/>
      <c r="D130" s="26"/>
    </row>
    <row r="131" spans="2:4" s="27" customFormat="1" ht="20.25" hidden="1" customHeight="1">
      <c r="B131" s="25"/>
      <c r="C131" s="26"/>
      <c r="D131" s="26"/>
    </row>
    <row r="132" spans="2:4" s="27" customFormat="1" ht="20.25" hidden="1" customHeight="1">
      <c r="B132" s="25"/>
      <c r="C132" s="26"/>
      <c r="D132" s="26"/>
    </row>
    <row r="133" spans="2:4" s="27" customFormat="1" ht="20.25" hidden="1" customHeight="1">
      <c r="B133" s="25"/>
      <c r="C133" s="26"/>
      <c r="D133" s="26"/>
    </row>
    <row r="134" spans="2:4" s="27" customFormat="1" ht="20.25" hidden="1" customHeight="1">
      <c r="B134" s="25"/>
      <c r="C134" s="26"/>
      <c r="D134" s="26"/>
    </row>
    <row r="135" spans="2:4" s="27" customFormat="1" ht="20.25" hidden="1" customHeight="1">
      <c r="B135" s="25"/>
      <c r="C135" s="26"/>
      <c r="D135" s="26"/>
    </row>
    <row r="136" spans="2:4" s="27" customFormat="1" ht="20.25" hidden="1" customHeight="1">
      <c r="B136" s="25"/>
      <c r="C136" s="26"/>
      <c r="D136" s="26"/>
    </row>
    <row r="137" spans="2:4" s="27" customFormat="1" ht="20.25" hidden="1" customHeight="1">
      <c r="B137" s="25"/>
      <c r="C137" s="26"/>
      <c r="D137" s="26"/>
    </row>
    <row r="138" spans="2:4" s="27" customFormat="1" ht="20.25" hidden="1" customHeight="1">
      <c r="B138" s="25"/>
      <c r="C138" s="26"/>
      <c r="D138" s="26"/>
    </row>
    <row r="139" spans="2:4" s="27" customFormat="1" ht="20.25" hidden="1" customHeight="1">
      <c r="B139" s="25"/>
      <c r="C139" s="26"/>
      <c r="D139" s="26"/>
    </row>
    <row r="140" spans="2:4" s="27" customFormat="1" ht="20.25" hidden="1" customHeight="1">
      <c r="B140" s="25"/>
      <c r="C140" s="26"/>
      <c r="D140" s="26"/>
    </row>
    <row r="141" spans="2:4" s="27" customFormat="1" ht="20.25" hidden="1" customHeight="1">
      <c r="B141" s="25"/>
      <c r="C141" s="26"/>
      <c r="D141" s="26"/>
    </row>
    <row r="142" spans="2:4" s="27" customFormat="1" ht="20.25" hidden="1" customHeight="1">
      <c r="B142" s="25"/>
      <c r="C142" s="26"/>
      <c r="D142" s="26"/>
    </row>
    <row r="143" spans="2:4" s="27" customFormat="1" ht="20.25" hidden="1" customHeight="1">
      <c r="B143" s="25"/>
      <c r="C143" s="26"/>
      <c r="D143" s="26"/>
    </row>
    <row r="144" spans="2:4" s="27" customFormat="1" ht="20.25" hidden="1" customHeight="1">
      <c r="B144" s="25"/>
      <c r="C144" s="26"/>
      <c r="D144" s="26"/>
    </row>
    <row r="145" spans="2:4" s="27" customFormat="1" ht="20.25" hidden="1" customHeight="1">
      <c r="B145" s="25"/>
      <c r="C145" s="26"/>
      <c r="D145" s="26"/>
    </row>
    <row r="146" spans="2:4" s="27" customFormat="1" ht="20.25" hidden="1" customHeight="1">
      <c r="B146" s="25"/>
      <c r="C146" s="26"/>
      <c r="D146" s="26"/>
    </row>
    <row r="147" spans="2:4" s="27" customFormat="1" ht="20.25" hidden="1" customHeight="1">
      <c r="B147" s="25"/>
      <c r="C147" s="26"/>
      <c r="D147" s="26"/>
    </row>
    <row r="148" spans="2:4" s="27" customFormat="1" ht="20.25" hidden="1" customHeight="1">
      <c r="B148" s="25"/>
      <c r="C148" s="26"/>
      <c r="D148" s="26"/>
    </row>
    <row r="149" spans="2:4" s="27" customFormat="1" ht="20.25" hidden="1" customHeight="1">
      <c r="B149" s="25"/>
      <c r="C149" s="26"/>
      <c r="D149" s="26"/>
    </row>
    <row r="150" spans="2:4" s="27" customFormat="1" ht="20.25" hidden="1" customHeight="1">
      <c r="B150" s="25"/>
      <c r="C150" s="26"/>
      <c r="D150" s="26"/>
    </row>
    <row r="151" spans="2:4" s="27" customFormat="1" ht="20.25" hidden="1" customHeight="1">
      <c r="B151" s="25"/>
      <c r="C151" s="26"/>
      <c r="D151" s="26"/>
    </row>
    <row r="152" spans="2:4" s="27" customFormat="1" ht="20.25" hidden="1" customHeight="1">
      <c r="B152" s="25"/>
      <c r="C152" s="26"/>
      <c r="D152" s="26"/>
    </row>
    <row r="153" spans="2:4" s="27" customFormat="1" ht="20.25" hidden="1" customHeight="1">
      <c r="B153" s="25"/>
      <c r="C153" s="26"/>
      <c r="D153" s="26"/>
    </row>
    <row r="154" spans="2:4" s="27" customFormat="1" ht="20.25" hidden="1" customHeight="1">
      <c r="B154" s="25"/>
      <c r="C154" s="26"/>
      <c r="D154" s="26"/>
    </row>
    <row r="155" spans="2:4" s="27" customFormat="1" ht="20.25" hidden="1" customHeight="1">
      <c r="B155" s="25"/>
      <c r="C155" s="26"/>
      <c r="D155" s="26"/>
    </row>
    <row r="156" spans="2:4" s="27" customFormat="1" ht="20.25" hidden="1" customHeight="1">
      <c r="B156" s="25"/>
      <c r="C156" s="26"/>
      <c r="D156" s="26"/>
    </row>
    <row r="157" spans="2:4" s="27" customFormat="1" ht="20.25" hidden="1" customHeight="1">
      <c r="B157" s="25"/>
      <c r="C157" s="26"/>
      <c r="D157" s="26"/>
    </row>
    <row r="158" spans="2:4" s="27" customFormat="1" ht="20.25" hidden="1" customHeight="1">
      <c r="B158" s="25"/>
      <c r="C158" s="26"/>
      <c r="D158" s="26"/>
    </row>
    <row r="159" spans="2:4" s="27" customFormat="1" ht="20.25" hidden="1" customHeight="1">
      <c r="B159" s="25"/>
      <c r="C159" s="26"/>
      <c r="D159" s="26"/>
    </row>
    <row r="160" spans="2:4" s="27" customFormat="1" ht="20.25" hidden="1" customHeight="1">
      <c r="B160" s="25"/>
      <c r="C160" s="26"/>
      <c r="D160" s="26"/>
    </row>
    <row r="161" spans="2:4" s="27" customFormat="1" ht="20.25" hidden="1" customHeight="1">
      <c r="B161" s="25"/>
      <c r="C161" s="26"/>
      <c r="D161" s="26"/>
    </row>
    <row r="162" spans="2:4" s="27" customFormat="1" ht="20.25" hidden="1" customHeight="1">
      <c r="B162" s="25"/>
      <c r="C162" s="26"/>
      <c r="D162" s="26"/>
    </row>
    <row r="163" spans="2:4" s="27" customFormat="1" ht="20.25" hidden="1" customHeight="1">
      <c r="B163" s="25"/>
      <c r="C163" s="26"/>
      <c r="D163" s="26"/>
    </row>
    <row r="164" spans="2:4" s="27" customFormat="1" ht="20.25" hidden="1" customHeight="1">
      <c r="B164" s="25"/>
      <c r="C164" s="26"/>
      <c r="D164" s="26"/>
    </row>
    <row r="165" spans="2:4" s="27" customFormat="1" ht="20.25" hidden="1" customHeight="1">
      <c r="B165" s="25"/>
      <c r="C165" s="26"/>
      <c r="D165" s="26"/>
    </row>
    <row r="166" spans="2:4" s="27" customFormat="1" ht="20.25" hidden="1" customHeight="1">
      <c r="B166" s="25"/>
      <c r="C166" s="26"/>
      <c r="D166" s="26"/>
    </row>
    <row r="167" spans="2:4" s="27" customFormat="1" ht="20.25" hidden="1" customHeight="1">
      <c r="B167" s="25"/>
      <c r="C167" s="26"/>
      <c r="D167" s="26"/>
    </row>
    <row r="168" spans="2:4" s="27" customFormat="1" ht="20.25" hidden="1" customHeight="1">
      <c r="B168" s="25"/>
      <c r="C168" s="26"/>
      <c r="D168" s="26"/>
    </row>
    <row r="169" spans="2:4" s="27" customFormat="1" ht="20.25" hidden="1" customHeight="1">
      <c r="B169" s="25"/>
      <c r="C169" s="26"/>
      <c r="D169" s="26"/>
    </row>
    <row r="170" spans="2:4" s="27" customFormat="1" ht="20.25" hidden="1" customHeight="1">
      <c r="B170" s="25"/>
      <c r="C170" s="26"/>
      <c r="D170" s="26"/>
    </row>
    <row r="171" spans="2:4" s="27" customFormat="1" ht="20.25" hidden="1" customHeight="1">
      <c r="B171" s="25"/>
      <c r="C171" s="26"/>
      <c r="D171" s="26"/>
    </row>
    <row r="172" spans="2:4" s="27" customFormat="1" ht="20.25" hidden="1" customHeight="1">
      <c r="B172" s="25"/>
      <c r="C172" s="26"/>
      <c r="D172" s="26"/>
    </row>
    <row r="173" spans="2:4" s="27" customFormat="1" ht="20.25" hidden="1" customHeight="1">
      <c r="B173" s="25"/>
      <c r="C173" s="26"/>
      <c r="D173" s="26"/>
    </row>
    <row r="174" spans="2:4" s="27" customFormat="1" ht="20.25" hidden="1" customHeight="1">
      <c r="B174" s="25"/>
      <c r="C174" s="26"/>
      <c r="D174" s="26"/>
    </row>
    <row r="175" spans="2:4" s="27" customFormat="1" ht="20.25" hidden="1" customHeight="1">
      <c r="B175" s="25"/>
      <c r="C175" s="26"/>
      <c r="D175" s="26"/>
    </row>
    <row r="176" spans="2:4" s="27" customFormat="1" ht="20.25" hidden="1" customHeight="1">
      <c r="B176" s="35"/>
      <c r="C176" s="36"/>
      <c r="D176" s="36"/>
    </row>
    <row r="177" spans="2:4" s="27" customFormat="1" ht="20.25" hidden="1" customHeight="1">
      <c r="B177" s="35"/>
      <c r="C177" s="36"/>
      <c r="D177" s="36"/>
    </row>
    <row r="178" spans="2:4" s="27" customFormat="1" ht="20.25" hidden="1" customHeight="1">
      <c r="B178" s="35"/>
      <c r="C178" s="36"/>
      <c r="D178" s="36"/>
    </row>
    <row r="179" spans="2:4" s="27" customFormat="1" ht="20.25" hidden="1" customHeight="1">
      <c r="B179" s="35"/>
      <c r="C179" s="36"/>
      <c r="D179" s="36"/>
    </row>
    <row r="180" spans="2:4" s="27" customFormat="1" ht="20.25" hidden="1" customHeight="1">
      <c r="B180" s="35"/>
      <c r="C180" s="36"/>
      <c r="D180" s="36"/>
    </row>
    <row r="181" spans="2:4" s="27" customFormat="1" ht="20.25" hidden="1" customHeight="1">
      <c r="B181" s="35"/>
      <c r="C181" s="36"/>
      <c r="D181" s="36"/>
    </row>
    <row r="182" spans="2:4" s="27" customFormat="1" ht="20.25" hidden="1" customHeight="1">
      <c r="B182" s="35"/>
      <c r="C182" s="36"/>
      <c r="D182" s="36"/>
    </row>
    <row r="183" spans="2:4" s="27" customFormat="1" ht="20.25" hidden="1" customHeight="1">
      <c r="B183" s="35"/>
      <c r="C183" s="36"/>
      <c r="D183" s="36"/>
    </row>
    <row r="184" spans="2:4" s="27" customFormat="1" ht="20.25" hidden="1" customHeight="1">
      <c r="B184" s="35"/>
      <c r="C184" s="36"/>
      <c r="D184" s="36"/>
    </row>
    <row r="185" spans="2:4" s="27" customFormat="1" ht="20.25" hidden="1" customHeight="1">
      <c r="B185" s="35"/>
      <c r="C185" s="36"/>
      <c r="D185" s="36"/>
    </row>
    <row r="186" spans="2:4" s="27" customFormat="1" ht="20.25" hidden="1" customHeight="1">
      <c r="B186" s="35"/>
      <c r="C186" s="36"/>
      <c r="D186" s="36"/>
    </row>
    <row r="187" spans="2:4" s="27" customFormat="1" ht="20.25" hidden="1" customHeight="1">
      <c r="B187" s="35"/>
      <c r="C187" s="36"/>
      <c r="D187" s="36"/>
    </row>
    <row r="188" spans="2:4" s="27" customFormat="1" ht="20.25" hidden="1" customHeight="1">
      <c r="B188" s="35"/>
      <c r="C188" s="36"/>
      <c r="D188" s="36"/>
    </row>
    <row r="189" spans="2:4" s="27" customFormat="1" ht="20.25" hidden="1" customHeight="1">
      <c r="B189" s="35"/>
      <c r="C189" s="36"/>
      <c r="D189" s="36"/>
    </row>
    <row r="190" spans="2:4" s="27" customFormat="1" ht="20.25" hidden="1" customHeight="1">
      <c r="B190" s="35"/>
      <c r="C190" s="36"/>
      <c r="D190" s="36"/>
    </row>
    <row r="191" spans="2:4" s="27" customFormat="1" ht="20.25" hidden="1" customHeight="1">
      <c r="B191" s="35"/>
      <c r="C191" s="36"/>
      <c r="D191" s="36"/>
    </row>
    <row r="192" spans="2:4" s="27" customFormat="1" ht="20.25" hidden="1" customHeight="1">
      <c r="B192" s="35"/>
      <c r="C192" s="36"/>
      <c r="D192" s="36"/>
    </row>
    <row r="193" spans="2:4" s="27" customFormat="1" ht="20.25" hidden="1" customHeight="1">
      <c r="B193" s="35"/>
      <c r="C193" s="36"/>
      <c r="D193" s="36"/>
    </row>
    <row r="194" spans="2:4" s="27" customFormat="1" ht="20.25" hidden="1" customHeight="1">
      <c r="B194" s="35"/>
      <c r="C194" s="36"/>
      <c r="D194" s="36"/>
    </row>
    <row r="195" spans="2:4" s="27" customFormat="1" ht="20.25" hidden="1" customHeight="1">
      <c r="B195" s="35"/>
      <c r="C195" s="36"/>
      <c r="D195" s="36"/>
    </row>
    <row r="196" spans="2:4" s="27" customFormat="1" ht="20.25" hidden="1" customHeight="1">
      <c r="B196" s="35"/>
      <c r="C196" s="36"/>
      <c r="D196" s="36"/>
    </row>
    <row r="197" spans="2:4" s="27" customFormat="1" ht="20.25" hidden="1" customHeight="1">
      <c r="B197" s="35"/>
      <c r="C197" s="36"/>
      <c r="D197" s="36"/>
    </row>
    <row r="198" spans="2:4" s="27" customFormat="1" ht="20.25" hidden="1" customHeight="1">
      <c r="B198" s="35"/>
      <c r="C198" s="36"/>
      <c r="D198" s="36"/>
    </row>
    <row r="199" spans="2:4" s="27" customFormat="1" ht="20.25" hidden="1" customHeight="1">
      <c r="B199" s="35"/>
      <c r="C199" s="36"/>
      <c r="D199" s="36"/>
    </row>
    <row r="200" spans="2:4" s="27" customFormat="1" ht="20.25" hidden="1" customHeight="1">
      <c r="B200" s="35"/>
      <c r="C200" s="36"/>
      <c r="D200" s="36"/>
    </row>
    <row r="201" spans="2:4" s="27" customFormat="1" ht="20.25" hidden="1" customHeight="1">
      <c r="B201" s="35"/>
      <c r="C201" s="36"/>
      <c r="D201" s="36"/>
    </row>
    <row r="202" spans="2:4" s="27" customFormat="1" ht="20.25" hidden="1" customHeight="1">
      <c r="B202" s="35"/>
      <c r="C202" s="36"/>
      <c r="D202" s="36"/>
    </row>
    <row r="203" spans="2:4" s="27" customFormat="1" ht="20.25" hidden="1" customHeight="1">
      <c r="B203" s="35"/>
      <c r="C203" s="36"/>
      <c r="D203" s="36"/>
    </row>
    <row r="204" spans="2:4" s="27" customFormat="1" ht="20.25" hidden="1" customHeight="1">
      <c r="B204" s="35"/>
      <c r="C204" s="36"/>
      <c r="D204" s="36"/>
    </row>
    <row r="205" spans="2:4" s="27" customFormat="1" ht="20.25" hidden="1" customHeight="1">
      <c r="B205" s="35"/>
      <c r="C205" s="36"/>
      <c r="D205" s="36"/>
    </row>
    <row r="206" spans="2:4" s="27" customFormat="1" ht="20.25" hidden="1" customHeight="1">
      <c r="B206" s="35"/>
      <c r="C206" s="36"/>
      <c r="D206" s="36"/>
    </row>
    <row r="207" spans="2:4" s="27" customFormat="1" ht="20.25" hidden="1" customHeight="1">
      <c r="B207" s="35"/>
      <c r="C207" s="36"/>
      <c r="D207" s="36"/>
    </row>
    <row r="208" spans="2:4" s="27" customFormat="1" ht="20.25" hidden="1" customHeight="1">
      <c r="B208" s="35"/>
      <c r="C208" s="36"/>
      <c r="D208" s="36"/>
    </row>
    <row r="209" spans="1:5" s="27" customFormat="1" ht="20.25" hidden="1" customHeight="1">
      <c r="B209" s="35"/>
      <c r="C209" s="36"/>
      <c r="D209" s="36"/>
    </row>
    <row r="210" spans="1:5" s="27" customFormat="1" ht="20.25" hidden="1" customHeight="1">
      <c r="B210" s="35"/>
      <c r="C210" s="36"/>
      <c r="D210" s="36"/>
    </row>
    <row r="211" spans="1:5" s="27" customFormat="1" ht="20.25" hidden="1" customHeight="1">
      <c r="B211" s="35"/>
      <c r="C211" s="36"/>
      <c r="D211" s="36"/>
    </row>
    <row r="212" spans="1:5" s="27" customFormat="1" ht="20.25" hidden="1" customHeight="1">
      <c r="B212" s="35"/>
      <c r="C212" s="36"/>
      <c r="D212" s="36"/>
    </row>
    <row r="213" spans="1:5" s="27" customFormat="1" ht="20.25" hidden="1" customHeight="1">
      <c r="B213" s="35"/>
      <c r="C213" s="36"/>
      <c r="D213" s="36"/>
    </row>
    <row r="214" spans="1:5" s="27" customFormat="1" ht="20.25" hidden="1" customHeight="1">
      <c r="B214" s="35"/>
      <c r="C214" s="36"/>
      <c r="D214" s="36"/>
    </row>
    <row r="215" spans="1:5" s="27" customFormat="1" ht="20.25" hidden="1" customHeight="1">
      <c r="B215" s="35"/>
      <c r="C215" s="36"/>
      <c r="D215" s="36"/>
    </row>
    <row r="216" spans="1:5" s="27" customFormat="1" ht="20.25" hidden="1" customHeight="1">
      <c r="B216" s="35"/>
      <c r="C216" s="36"/>
      <c r="D216" s="36"/>
    </row>
    <row r="217" spans="1:5" s="27" customFormat="1" ht="17.25" hidden="1">
      <c r="B217" s="35"/>
      <c r="C217" s="36"/>
      <c r="D217" s="36"/>
    </row>
    <row r="218" spans="1:5" s="27" customFormat="1" ht="17.25" hidden="1">
      <c r="B218" s="35"/>
      <c r="C218" s="36"/>
      <c r="D218" s="36"/>
    </row>
    <row r="219" spans="1:5" s="27" customFormat="1" ht="17.25" hidden="1">
      <c r="B219" s="35"/>
      <c r="C219" s="36"/>
      <c r="D219" s="36"/>
    </row>
    <row r="220" spans="1:5" s="27" customFormat="1" ht="17.25" hidden="1">
      <c r="B220" s="35"/>
      <c r="C220" s="36"/>
      <c r="D220" s="36"/>
    </row>
    <row r="221" spans="1:5" s="27" customFormat="1" ht="17.25" hidden="1">
      <c r="B221" s="35"/>
      <c r="C221" s="36"/>
      <c r="D221" s="36"/>
    </row>
    <row r="222" spans="1:5" s="27" customFormat="1" ht="13.5" hidden="1">
      <c r="A222" s="28"/>
      <c r="B222" s="28"/>
      <c r="C222" s="28"/>
      <c r="D222" s="28"/>
      <c r="E222" s="28"/>
    </row>
    <row r="223" spans="1:5" ht="20.25" hidden="1" customHeight="1">
      <c r="B223" s="28"/>
      <c r="C223" s="28"/>
      <c r="D223" s="28"/>
    </row>
    <row r="224" spans="1:5" ht="20.25" hidden="1" customHeight="1">
      <c r="B224" s="28"/>
      <c r="C224" s="28"/>
      <c r="D224" s="28"/>
    </row>
    <row r="225" s="28" customFormat="1" ht="20.25" hidden="1" customHeight="1"/>
    <row r="226" s="28" customFormat="1" ht="20.25" hidden="1" customHeight="1"/>
    <row r="227" s="28" customFormat="1" ht="20.25" hidden="1" customHeight="1"/>
    <row r="228" s="28" customFormat="1" ht="20.25" hidden="1" customHeight="1"/>
    <row r="229" s="28" customFormat="1" ht="20.25" hidden="1" customHeight="1"/>
    <row r="230" s="28" customFormat="1" ht="20.25" hidden="1" customHeight="1"/>
    <row r="231" s="28" customFormat="1" ht="20.25" hidden="1" customHeight="1"/>
    <row r="232" s="28" customFormat="1" ht="20.25" hidden="1" customHeight="1"/>
    <row r="233" s="28" customFormat="1" ht="20.25" hidden="1" customHeight="1"/>
    <row r="234" s="28" customFormat="1" ht="20.25" hidden="1" customHeight="1"/>
    <row r="235" s="28" customFormat="1" ht="20.25" hidden="1" customHeight="1"/>
    <row r="236" s="28" customFormat="1" ht="20.25" hidden="1" customHeight="1"/>
    <row r="237" s="28" customFormat="1" ht="20.25" hidden="1" customHeight="1"/>
    <row r="238" s="28" customFormat="1" ht="20.25" hidden="1" customHeight="1"/>
    <row r="239" s="28" customFormat="1" ht="20.25" hidden="1"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sheetData>
  <sheetProtection sheet="1" selectLockedCells="1"/>
  <phoneticPr fontId="1"/>
  <pageMargins left="0.75" right="0.75" top="1" bottom="1" header="0.3" footer="0.3"/>
  <pageSetup paperSize="9"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G48"/>
  <sheetViews>
    <sheetView workbookViewId="0">
      <selection activeCell="E17" sqref="E17"/>
    </sheetView>
  </sheetViews>
  <sheetFormatPr defaultRowHeight="12"/>
  <cols>
    <col min="1" max="1" width="42.125" style="97" bestFit="1" customWidth="1"/>
    <col min="2" max="16384" width="9" style="97"/>
  </cols>
  <sheetData>
    <row r="1" spans="1:7">
      <c r="A1" s="97" t="s">
        <v>136</v>
      </c>
      <c r="B1" s="97" t="s">
        <v>137</v>
      </c>
      <c r="C1" s="97" t="s">
        <v>138</v>
      </c>
      <c r="G1" s="21" t="s">
        <v>42</v>
      </c>
    </row>
    <row r="2" spans="1:7">
      <c r="A2" s="97" t="s">
        <v>124</v>
      </c>
      <c r="B2" s="97" t="s">
        <v>125</v>
      </c>
      <c r="C2" s="97">
        <v>0</v>
      </c>
      <c r="G2" s="21" t="s">
        <v>8</v>
      </c>
    </row>
    <row r="3" spans="1:7">
      <c r="A3" s="97" t="s">
        <v>123</v>
      </c>
      <c r="B3" s="97" t="s">
        <v>121</v>
      </c>
      <c r="C3" s="97">
        <v>30</v>
      </c>
      <c r="G3" s="21" t="s">
        <v>43</v>
      </c>
    </row>
    <row r="4" spans="1:7">
      <c r="G4" s="21" t="s">
        <v>10</v>
      </c>
    </row>
    <row r="5" spans="1:7">
      <c r="A5" s="97" t="s">
        <v>73</v>
      </c>
      <c r="B5" s="97" t="s">
        <v>72</v>
      </c>
      <c r="C5" s="198">
        <v>5380</v>
      </c>
      <c r="G5" s="21" t="s">
        <v>11</v>
      </c>
    </row>
    <row r="6" spans="1:7">
      <c r="A6" s="97" t="s">
        <v>75</v>
      </c>
      <c r="B6" s="97" t="s">
        <v>74</v>
      </c>
      <c r="C6" s="198">
        <v>10080</v>
      </c>
      <c r="G6" s="21" t="s">
        <v>12</v>
      </c>
    </row>
    <row r="7" spans="1:7">
      <c r="A7" s="97" t="s">
        <v>107</v>
      </c>
      <c r="B7" s="97" t="s">
        <v>81</v>
      </c>
      <c r="C7" s="198">
        <v>3050</v>
      </c>
      <c r="G7" s="21" t="s">
        <v>13</v>
      </c>
    </row>
    <row r="8" spans="1:7">
      <c r="A8" s="97" t="s">
        <v>77</v>
      </c>
      <c r="B8" s="97" t="s">
        <v>76</v>
      </c>
      <c r="C8" s="198">
        <v>3750</v>
      </c>
      <c r="G8" s="21" t="s">
        <v>9</v>
      </c>
    </row>
    <row r="9" spans="1:7">
      <c r="A9" s="97" t="s">
        <v>108</v>
      </c>
      <c r="B9" s="97" t="s">
        <v>82</v>
      </c>
      <c r="C9" s="198">
        <v>3180</v>
      </c>
      <c r="G9" s="21" t="s">
        <v>44</v>
      </c>
    </row>
    <row r="10" spans="1:7">
      <c r="A10" s="97" t="s">
        <v>80</v>
      </c>
      <c r="B10" s="97" t="s">
        <v>79</v>
      </c>
      <c r="C10" s="198">
        <v>3450</v>
      </c>
      <c r="G10" s="21" t="s">
        <v>14</v>
      </c>
    </row>
    <row r="11" spans="1:7">
      <c r="A11" s="97" t="s">
        <v>109</v>
      </c>
      <c r="B11" s="97" t="s">
        <v>78</v>
      </c>
      <c r="C11" s="198">
        <v>3700</v>
      </c>
      <c r="G11" s="21" t="s">
        <v>15</v>
      </c>
    </row>
    <row r="12" spans="1:7">
      <c r="C12" s="198"/>
      <c r="G12" s="21" t="s">
        <v>45</v>
      </c>
    </row>
    <row r="13" spans="1:7">
      <c r="A13" s="97" t="s">
        <v>110</v>
      </c>
      <c r="B13" s="97" t="s">
        <v>83</v>
      </c>
      <c r="C13" s="198">
        <v>1800</v>
      </c>
      <c r="G13" s="21" t="s">
        <v>16</v>
      </c>
    </row>
    <row r="14" spans="1:7">
      <c r="C14" s="198"/>
      <c r="G14" s="21" t="s">
        <v>17</v>
      </c>
    </row>
    <row r="15" spans="1:7">
      <c r="A15" s="97" t="s">
        <v>111</v>
      </c>
      <c r="B15" s="97" t="s">
        <v>100</v>
      </c>
      <c r="C15" s="198">
        <v>3700</v>
      </c>
      <c r="G15" s="21" t="s">
        <v>46</v>
      </c>
    </row>
    <row r="16" spans="1:7">
      <c r="A16" s="97" t="s">
        <v>102</v>
      </c>
      <c r="B16" s="97" t="s">
        <v>101</v>
      </c>
      <c r="C16" s="198">
        <v>4700</v>
      </c>
      <c r="G16" s="21" t="s">
        <v>18</v>
      </c>
    </row>
    <row r="17" spans="1:7">
      <c r="A17" s="97" t="s">
        <v>112</v>
      </c>
      <c r="B17" s="97" t="s">
        <v>103</v>
      </c>
      <c r="C17" s="198">
        <v>3400</v>
      </c>
      <c r="G17" s="21" t="s">
        <v>47</v>
      </c>
    </row>
    <row r="18" spans="1:7">
      <c r="A18" s="97" t="s">
        <v>105</v>
      </c>
      <c r="B18" s="97" t="s">
        <v>104</v>
      </c>
      <c r="C18" s="198">
        <v>4500</v>
      </c>
      <c r="G18" s="21" t="s">
        <v>19</v>
      </c>
    </row>
    <row r="19" spans="1:7">
      <c r="A19" s="97" t="s">
        <v>113</v>
      </c>
      <c r="B19" s="97" t="s">
        <v>97</v>
      </c>
      <c r="C19" s="198">
        <v>1350</v>
      </c>
      <c r="G19" s="21" t="s">
        <v>20</v>
      </c>
    </row>
    <row r="20" spans="1:7">
      <c r="A20" s="97" t="s">
        <v>99</v>
      </c>
      <c r="B20" s="97" t="s">
        <v>98</v>
      </c>
      <c r="C20" s="198">
        <v>2450</v>
      </c>
      <c r="G20" s="21" t="s">
        <v>21</v>
      </c>
    </row>
    <row r="21" spans="1:7">
      <c r="A21" s="97" t="s">
        <v>114</v>
      </c>
      <c r="B21" s="97" t="s">
        <v>84</v>
      </c>
      <c r="C21" s="198">
        <v>6500</v>
      </c>
      <c r="G21" s="21" t="s">
        <v>22</v>
      </c>
    </row>
    <row r="22" spans="1:7">
      <c r="A22" s="97" t="s">
        <v>86</v>
      </c>
      <c r="B22" s="97" t="s">
        <v>85</v>
      </c>
      <c r="C22" s="198">
        <v>6600</v>
      </c>
      <c r="G22" s="21" t="s">
        <v>23</v>
      </c>
    </row>
    <row r="23" spans="1:7">
      <c r="A23" s="97" t="s">
        <v>115</v>
      </c>
      <c r="B23" s="97" t="s">
        <v>87</v>
      </c>
      <c r="C23" s="198">
        <v>6450</v>
      </c>
      <c r="G23" s="21" t="s">
        <v>48</v>
      </c>
    </row>
    <row r="24" spans="1:7">
      <c r="A24" s="97" t="s">
        <v>89</v>
      </c>
      <c r="B24" s="97" t="s">
        <v>88</v>
      </c>
      <c r="C24" s="198">
        <v>3520</v>
      </c>
      <c r="G24" s="21" t="s">
        <v>49</v>
      </c>
    </row>
    <row r="25" spans="1:7">
      <c r="A25" s="97" t="s">
        <v>116</v>
      </c>
      <c r="B25" s="97" t="s">
        <v>90</v>
      </c>
      <c r="C25" s="198">
        <v>3680</v>
      </c>
      <c r="G25" s="21" t="s">
        <v>50</v>
      </c>
    </row>
    <row r="26" spans="1:7">
      <c r="A26" s="97" t="s">
        <v>92</v>
      </c>
      <c r="B26" s="97" t="s">
        <v>91</v>
      </c>
      <c r="C26" s="198">
        <v>3600</v>
      </c>
      <c r="G26" s="21" t="s">
        <v>24</v>
      </c>
    </row>
    <row r="27" spans="1:7">
      <c r="A27" s="97" t="s">
        <v>117</v>
      </c>
      <c r="B27" s="97" t="s">
        <v>93</v>
      </c>
      <c r="C27" s="198">
        <v>3720</v>
      </c>
      <c r="G27" s="21" t="s">
        <v>51</v>
      </c>
    </row>
    <row r="28" spans="1:7">
      <c r="A28" s="97" t="s">
        <v>95</v>
      </c>
      <c r="B28" s="97" t="s">
        <v>94</v>
      </c>
      <c r="C28" s="198">
        <v>2360</v>
      </c>
      <c r="G28" s="21" t="s">
        <v>25</v>
      </c>
    </row>
    <row r="29" spans="1:7">
      <c r="A29" s="97" t="s">
        <v>118</v>
      </c>
      <c r="B29" s="97" t="s">
        <v>96</v>
      </c>
      <c r="C29" s="198">
        <v>2050</v>
      </c>
      <c r="G29" s="21" t="s">
        <v>26</v>
      </c>
    </row>
    <row r="30" spans="1:7">
      <c r="C30" s="198"/>
      <c r="G30" s="21" t="s">
        <v>52</v>
      </c>
    </row>
    <row r="31" spans="1:7">
      <c r="A31" s="97" t="s">
        <v>151</v>
      </c>
      <c r="B31" s="97" t="s">
        <v>141</v>
      </c>
      <c r="C31" s="198">
        <v>4700</v>
      </c>
      <c r="G31" s="21" t="s">
        <v>53</v>
      </c>
    </row>
    <row r="32" spans="1:7">
      <c r="A32" s="97" t="s">
        <v>152</v>
      </c>
      <c r="B32" s="97" t="s">
        <v>142</v>
      </c>
      <c r="C32" s="198">
        <v>4700</v>
      </c>
      <c r="G32" s="21" t="s">
        <v>54</v>
      </c>
    </row>
    <row r="33" spans="1:7">
      <c r="A33" s="97" t="s">
        <v>153</v>
      </c>
      <c r="B33" s="97" t="s">
        <v>143</v>
      </c>
      <c r="C33" s="198">
        <v>6800</v>
      </c>
      <c r="G33" s="21" t="s">
        <v>55</v>
      </c>
    </row>
    <row r="34" spans="1:7">
      <c r="A34" s="97" t="s">
        <v>154</v>
      </c>
      <c r="B34" s="97" t="s">
        <v>144</v>
      </c>
      <c r="C34" s="198">
        <v>6200</v>
      </c>
      <c r="G34" s="21" t="s">
        <v>56</v>
      </c>
    </row>
    <row r="35" spans="1:7">
      <c r="A35" s="97" t="s">
        <v>155</v>
      </c>
      <c r="B35" s="97" t="s">
        <v>145</v>
      </c>
      <c r="C35" s="198">
        <v>7200</v>
      </c>
      <c r="G35" s="21" t="s">
        <v>27</v>
      </c>
    </row>
    <row r="36" spans="1:7">
      <c r="A36" s="97" t="s">
        <v>157</v>
      </c>
      <c r="B36" s="97" t="s">
        <v>146</v>
      </c>
      <c r="C36" s="198">
        <v>4000</v>
      </c>
      <c r="G36" s="21" t="s">
        <v>57</v>
      </c>
    </row>
    <row r="37" spans="1:7">
      <c r="A37" s="97" t="s">
        <v>158</v>
      </c>
      <c r="B37" s="97" t="s">
        <v>147</v>
      </c>
      <c r="C37" s="198">
        <v>1400</v>
      </c>
      <c r="G37" s="21" t="s">
        <v>58</v>
      </c>
    </row>
    <row r="38" spans="1:7">
      <c r="A38" s="97" t="s">
        <v>159</v>
      </c>
      <c r="B38" s="97" t="s">
        <v>148</v>
      </c>
      <c r="C38" s="198">
        <v>1300</v>
      </c>
      <c r="G38" s="21" t="s">
        <v>28</v>
      </c>
    </row>
    <row r="39" spans="1:7">
      <c r="A39" s="97" t="s">
        <v>156</v>
      </c>
      <c r="B39" s="97" t="s">
        <v>149</v>
      </c>
      <c r="C39" s="198">
        <v>1300</v>
      </c>
      <c r="G39" s="21" t="s">
        <v>59</v>
      </c>
    </row>
    <row r="40" spans="1:7">
      <c r="G40" s="21" t="s">
        <v>29</v>
      </c>
    </row>
    <row r="41" spans="1:7">
      <c r="G41" s="21" t="s">
        <v>60</v>
      </c>
    </row>
    <row r="42" spans="1:7">
      <c r="G42" s="21" t="s">
        <v>30</v>
      </c>
    </row>
    <row r="43" spans="1:7">
      <c r="G43" s="21" t="s">
        <v>31</v>
      </c>
    </row>
    <row r="44" spans="1:7">
      <c r="G44" s="21" t="s">
        <v>61</v>
      </c>
    </row>
    <row r="45" spans="1:7">
      <c r="G45" s="21" t="s">
        <v>32</v>
      </c>
    </row>
    <row r="46" spans="1:7">
      <c r="G46" s="21" t="s">
        <v>33</v>
      </c>
    </row>
    <row r="47" spans="1:7">
      <c r="G47" s="21" t="s">
        <v>34</v>
      </c>
    </row>
    <row r="48" spans="1:7">
      <c r="G48" s="21" t="s">
        <v>62</v>
      </c>
    </row>
  </sheetData>
  <sheetProtection sheet="1" objects="1" scenarios="1" selectLockedCells="1" selectUnlockedCells="1"/>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注文シート</vt:lpstr>
      <vt:lpstr>リスト</vt:lpstr>
      <vt:lpstr>date1</vt:lpstr>
      <vt:lpstr>注文シート!Print_Area</vt:lpstr>
      <vt:lpstr>価格</vt:lpstr>
      <vt:lpstr>商品コード</vt:lpstr>
      <vt:lpstr>商品名</vt:lpstr>
      <vt:lpstr>都道府県</vt:lpstr>
    </vt:vector>
  </TitlesOfParts>
  <Company>GIHEE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八代目儀兵衛</dc:creator>
  <cp:lastModifiedBy>PPR-OS01</cp:lastModifiedBy>
  <cp:lastPrinted>2013-01-02T19:00:52Z</cp:lastPrinted>
  <dcterms:created xsi:type="dcterms:W3CDTF">2011-03-11T01:36:52Z</dcterms:created>
  <dcterms:modified xsi:type="dcterms:W3CDTF">2023-04-06T06:49:10Z</dcterms:modified>
</cp:coreProperties>
</file>